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ing_l\Desktop\"/>
    </mc:Choice>
  </mc:AlternateContent>
  <xr:revisionPtr revIDLastSave="0" documentId="13_ncr:1_{0A0DB3B6-0327-469A-83AB-208EBA6078D2}" xr6:coauthVersionLast="47" xr6:coauthVersionMax="47" xr10:uidLastSave="{00000000-0000-0000-0000-000000000000}"/>
  <bookViews>
    <workbookView xWindow="-120" yWindow="-120" windowWidth="29040" windowHeight="15720" activeTab="3" xr2:uid="{79A11FF0-5ACA-4F6B-ABA5-3784E6192A02}"/>
  </bookViews>
  <sheets>
    <sheet name=" 1er 2023" sheetId="1" r:id="rId1"/>
    <sheet name="2do 2023" sheetId="2" r:id="rId2"/>
    <sheet name="3er 2023" sheetId="3" r:id="rId3"/>
    <sheet name="4to 2023" sheetId="10" r:id="rId4"/>
    <sheet name="4to Definitivo 2023" sheetId="11" r:id="rId5"/>
  </sheets>
  <definedNames>
    <definedName name="_xlnm.Print_Area" localSheetId="0">' 1er 2023'!$A$1:$H$33</definedName>
    <definedName name="_xlnm.Print_Area" localSheetId="1">'2do 2023'!$A$1:$H$33</definedName>
    <definedName name="_xlnm.Print_Area" localSheetId="2">'3er 2023'!$A$1:$H$19</definedName>
    <definedName name="_xlnm.Print_Titles" localSheetId="3">'4to 2023'!$1:$7</definedName>
    <definedName name="_xlnm.Print_Titles" localSheetId="4">'4to Definitivo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11" l="1"/>
  <c r="L62" i="11" s="1"/>
  <c r="I34" i="11"/>
  <c r="I25" i="10" l="1"/>
  <c r="I47" i="10" s="1"/>
  <c r="L47" i="10" s="1"/>
</calcChain>
</file>

<file path=xl/sharedStrings.xml><?xml version="1.0" encoding="utf-8"?>
<sst xmlns="http://schemas.openxmlformats.org/spreadsheetml/2006/main" count="698" uniqueCount="154">
  <si>
    <t>Contla de Juan Cuamatzi</t>
  </si>
  <si>
    <t>Obra o acciòn a realizar</t>
  </si>
  <si>
    <t>Costo</t>
  </si>
  <si>
    <t>Ubicaciòn</t>
  </si>
  <si>
    <t>Entidad</t>
  </si>
  <si>
    <t>Municipio</t>
  </si>
  <si>
    <t>Localidad</t>
  </si>
  <si>
    <t>Metas</t>
  </si>
  <si>
    <t>Beneficiarios</t>
  </si>
  <si>
    <t>Tlaxcala</t>
  </si>
  <si>
    <t>MONTOS QUE RECIBAN , OBRAS Y ACCIONES A REALIZAR CON EL FAIS</t>
  </si>
  <si>
    <t>ENTE PÚBLICO: MUNICIPIO DE CONTLA DE JUAN CUAMATZI, TLAX.</t>
  </si>
  <si>
    <t>Monto que reciban del FAIS</t>
  </si>
  <si>
    <t>CONSTRUCCIÒN DE PAVIMENTO DE ADOQUIN/ CALLE GUADALUPE VICTORIA</t>
  </si>
  <si>
    <t>SECCION SEPTIMA</t>
  </si>
  <si>
    <t xml:space="preserve">MANTENIMIENTO DE POZO DE AGUA POTABLE AV. FRANCISCO I . MADERO </t>
  </si>
  <si>
    <t>CONSTRUCCIÒN DE BANQUETAS EN CALLE HIDALGO</t>
  </si>
  <si>
    <t>SECCIÒN PRIMERA</t>
  </si>
  <si>
    <t>CONSTRUCCIÒN DE CUARTOS DORMTORIOS Y CUARTOS PARA BAÑOS</t>
  </si>
  <si>
    <t>VARIAS SECCIONES</t>
  </si>
  <si>
    <t xml:space="preserve">CONSTRUCCIÒN DE TERRACERIAS EN CALLE EMILIANO ZAPATA </t>
  </si>
  <si>
    <t>SECCIÒN SEGUNDA Y NOVENA</t>
  </si>
  <si>
    <t>SECCION SÈPTIMA</t>
  </si>
  <si>
    <t>CONSTRUCCIÒN DE DRENAJE SANITARIO PRIVADA LOS ABUELOS, ENTRE 10 DE FEBRERO</t>
  </si>
  <si>
    <t>SECCIÒN SEXTA</t>
  </si>
  <si>
    <t>REHABILITACIÒN DE DRENAJE SANITARIO CALLE GASODUCTO</t>
  </si>
  <si>
    <t>CONSTRUCIÒN DE PAVIMENTO DE ADOQUIN CALLE REFORMA</t>
  </si>
  <si>
    <t>SECCIÒN DOCEAVA</t>
  </si>
  <si>
    <t>SECCIÒN TERCERA</t>
  </si>
  <si>
    <t>CONSTRUCCIÒN DE PAVIMENTO DE ADOQUIN CALLE CENTENARIO  DE JUAREZ, ENTRE CALLE HIDALGO</t>
  </si>
  <si>
    <t>CONSTRUCCIÒN DE PAVIMENTO DE ADOQUIN CALLE METL, ENTRE CALLE UNIÒN Y PROGRESO</t>
  </si>
  <si>
    <t>AMPLIACIÒN DE ELECTRIFICACIÒN PRIVADA 15 DE FEBRERO, ENTRE MOTENEHUATZI Y 15 DE FEBRERO</t>
  </si>
  <si>
    <t>AMPLIACIÒN DE ELECTRIFICACIÒN CALLE SAN ANTONIO, ENTRE CALLE 17 DE MARZO Y PRIV. FELIZ PEREZ</t>
  </si>
  <si>
    <t>GUARNICIONES Y CUNETAS EN CALLE EMILIANO ZAPATA</t>
  </si>
  <si>
    <t>MEJORAMIENTO DE INSTALACIONES ELECTRICAS EN KINDER MATLALCUEYETL</t>
  </si>
  <si>
    <t>GASTOS INDIRECTOS</t>
  </si>
  <si>
    <t>ESTUDIOS Y PROYECTOS EJECUTIVOS PARA LA CONSTRUCCIÒN DE PUENTE VEHICULAR CALLE VICTORIA</t>
  </si>
  <si>
    <t>SECCIÒN SEPTIMA</t>
  </si>
  <si>
    <t>REHABILITACIÒN DE CALLE GUADALUPE VICTORIA</t>
  </si>
  <si>
    <t>CONSTRUCCIÒN DE GUARNICIONES Y BANQUETAS</t>
  </si>
  <si>
    <t>CONSTRUCCIÒN DE CUARTO DORMITORIO Y CUARTO PARA BAÑO</t>
  </si>
  <si>
    <t>CONSTRUCCIÒN DE TERRACERIAS EN CALLE EMILIANO ZAPATA</t>
  </si>
  <si>
    <t>SECCIÒN NOVENA</t>
  </si>
  <si>
    <t>CONSTRUCCIÒN DE RED DE DRENAJE SANITARIO</t>
  </si>
  <si>
    <t>SECCIÒN SEGUNDA</t>
  </si>
  <si>
    <t>SECCIÒN ONCEAVA</t>
  </si>
  <si>
    <t>REHABILITACIÒN DE CENTRO DE DESARROLLO COMUNITARIO PARQUE HUNDIDO</t>
  </si>
  <si>
    <t>SECCIÒN QUINTA</t>
  </si>
  <si>
    <t xml:space="preserve">CONSTRUCCIÒN DE SEGUNDA ETAPA DEL MERCADO MUNICIPAL </t>
  </si>
  <si>
    <t>CONSTRUCCIÒN DE RED DE DRENAJE SANITARIO EN PRIVADA 5 DE MAYO</t>
  </si>
  <si>
    <t>REHABILITACIÒN DE RED DE DRENAJE SANITARIO EN CALLE GASODUCTO</t>
  </si>
  <si>
    <t>AMPLIACIÒN DE RED DE AGUA POTABLE EN CALLE GASODUCTO</t>
  </si>
  <si>
    <t>REHABILITACIÒN DE RED DE AGUA POTABLE EN PRIVADA GUADALUPE</t>
  </si>
  <si>
    <t>CONSTRUCCIÒN DE PAVIMENTO DE ADOQUIN EN CALLE REFORMA</t>
  </si>
  <si>
    <t>CONSTRUCCIÒN DE PAVIMENTO DE ADOQUIN EN CALLE CENTENARIO</t>
  </si>
  <si>
    <t>EQUIPAMIENTO DE RED DE ELECRIFICACIÒN  PARA MEJORAR CARGA ELÈCTRICA</t>
  </si>
  <si>
    <t>SECCIÒN CUARTA</t>
  </si>
  <si>
    <t>SECCIÒN DECIMA</t>
  </si>
  <si>
    <t>CONSTRUCCIÒN DE CUARTO DORMITORIOS DE PROGRAMA VIVIENDA ADECUADA CON ESPACIOS DIGNOS</t>
  </si>
  <si>
    <t xml:space="preserve"> VARIAS SECCIONES</t>
  </si>
  <si>
    <t>CONSTRUCCIÒN DE BARDA Y EXPLANADA DE PRIMARIA PIOQUINTO</t>
  </si>
  <si>
    <t>CONSTRUCCIÒN DE PAVIMENT DE ADOQUIN EN CALLE GASODUCTO</t>
  </si>
  <si>
    <t xml:space="preserve">CONSTRUCCIÒN DE PAVIMENTO DE ADOQUIN CALLE METL </t>
  </si>
  <si>
    <t>REHABILITACIÒN DE GUARNICIONES Y BANQUETAS DE CONCRETO EN CALLE HIDALGO NO. 2</t>
  </si>
  <si>
    <t>MANTENIMIENTO CORRECTIVO AL POZO PROFUNDO DE AGUA ENTUBADA</t>
  </si>
  <si>
    <t xml:space="preserve">MANTENIMIENTO DE POZO DE AGUA POTABLE </t>
  </si>
  <si>
    <t>EQUIPAMIENTO DE RED DE ELECRIFICACIÒN  EN PRIVADA 15 DE FEBRERO</t>
  </si>
  <si>
    <t>EQUIPAMIENTO DE RED DE ELECTRIFICACIÒN EN CALLE SAN ANTONIO</t>
  </si>
  <si>
    <t xml:space="preserve">CONSTRUCCIÒN DE BARDA PERIMETRAL EN CASA DE SALUD </t>
  </si>
  <si>
    <t>ENTREGA DE CALENTADORES SOLARES A LOS HABITANTES DEL MUNICIPIO DE CONTLA DE JUAN CUAMATZI</t>
  </si>
  <si>
    <t>CONSTRUCCIÒN DE GUARNICIÒN Y  CUNETAS, EN CALLE EMILIANO ZAPATA</t>
  </si>
  <si>
    <t xml:space="preserve">MEJORAMIENTO DE INSTALACIÒN ELECTRICA EN KINDER MATLALCUEYETL </t>
  </si>
  <si>
    <t>CONSTRUCCIÒN DE TECHUMBRE DE PRIMARIA RURAL FEDERAL  PROFESOR RAFAEL RAMIREZ CASTAÑEDA</t>
  </si>
  <si>
    <t>SECCIÒN ONCEVA</t>
  </si>
  <si>
    <t>CONSTRUCCIÒN DE DRENAJE SANITARIO PRIVADA LA PIEDAD</t>
  </si>
  <si>
    <t>SECCIÒN OCTAVA</t>
  </si>
  <si>
    <t>CONSTRUCCIÒN DE RED DE RED DE AGUA POTABLE</t>
  </si>
  <si>
    <t>CONSTRUCCIÒN DE PAVIMENTO DE ADOQUIN EN PRIVADA LA PAZ</t>
  </si>
  <si>
    <t>CONSTRUCCIÒN DE DRENAJE SANITARIO EN PREESCOLAR ESOPO</t>
  </si>
  <si>
    <t>REHABILITACIÒN DE PAVIMENTO DE ASFALTO EN CALLE EMILIANO ZAPATA</t>
  </si>
  <si>
    <t>REHABILITACIÒN DE PAVIMENTO DE ASFALTO EN AV. JUAN CUAMATZI</t>
  </si>
  <si>
    <t>SECCIÒN PRIMERA Y SEGUNDA</t>
  </si>
  <si>
    <t>MANTENIMIENTO CORRECTIVO A POZO DE AGUA EN CALLE 5 DE MAYO</t>
  </si>
  <si>
    <t>MANTENIMIENTO CORRECTIVO A POZO DE AGUA POTABLE EN AV. FRANCISCO I. MADERO</t>
  </si>
  <si>
    <t>SECCIÒN TERCERA Y SEPTIMA</t>
  </si>
  <si>
    <t>MANTENIMIENTO CORRECTIVO A POZO DE AGUA POTABLE EN CALLE REYTLAN</t>
  </si>
  <si>
    <t>CONSTRUCCIÒN DE RED DE ALIMENTACIÒN ELECTRICA PARA AULAS EN PRIMARIA PIOQUINTO TLILAYATZI</t>
  </si>
  <si>
    <t xml:space="preserve">MANTENIMIENTO DE POZO Y TANQUE ELEVADO PRIMERA ETAPA </t>
  </si>
  <si>
    <t>CONSTRUCCIÒN DE CIMENTACIÒN DE TANQUE ELEVADOY TREN DE DESCARGA PRIMERA ETAPA</t>
  </si>
  <si>
    <t>CONSTRUCCIÒN DE DRENAJE PUVIAL EN CALLE 20 DE MAYO</t>
  </si>
  <si>
    <t xml:space="preserve">REHABILITACIÒN DE RED DE DRENAJE SANITARIO EN CALLE FERROCARRIL </t>
  </si>
  <si>
    <t>CONSTRUCCIÒN DE RED DE DRENAJE SANITARIO EN VARIAS CALLES DEL MUNICIPIO DE CONTLA</t>
  </si>
  <si>
    <t>SECCIONES QUINTA Y SEXTA</t>
  </si>
  <si>
    <t>CONSTRUCCIÒN DE DRENAJE SANITARIO EN CALLE MANUEL FLORES MOZENCAHUA</t>
  </si>
  <si>
    <t>REHABILITACIÒN DE CARRETERA  A SAN FELIPE CUAUHTENCO</t>
  </si>
  <si>
    <t>ELABORACIÒN DE  PROYECTO PARA CONSTRUCCIÒN DE POLIDEPORTIVO</t>
  </si>
  <si>
    <t xml:space="preserve">ESTUDIO Y PROYECTO EJECUTIVO PARA LA CONSTRUCCIÒN DE PUENTE VEHICULAR </t>
  </si>
  <si>
    <t>PROYECTO DE REHABILITACIÒN DE GIMNACIO AUDITORIO DE SEGURIDAD</t>
  </si>
  <si>
    <t>SERVICIOS DE TRAZO Y NIVELACIÒN EN TERRENOS, CON APARATOS TOPOGRAFICOS, ESTABLECIENDO EJES Y REFERENCIAS PARA CORTE Y DESPALME</t>
  </si>
  <si>
    <t>PRODIM</t>
  </si>
  <si>
    <t>Monto que reciban del FAIS 2023</t>
  </si>
  <si>
    <t>960 m2</t>
  </si>
  <si>
    <t>1 POZO</t>
  </si>
  <si>
    <t>500 ML</t>
  </si>
  <si>
    <t>218.64 ML</t>
  </si>
  <si>
    <t>143 ML</t>
  </si>
  <si>
    <t>1177.40 M2</t>
  </si>
  <si>
    <t>205.05 ML</t>
  </si>
  <si>
    <t>1900 M2</t>
  </si>
  <si>
    <t>1788.40 M2</t>
  </si>
  <si>
    <t>BIEN</t>
  </si>
  <si>
    <t>118 ML</t>
  </si>
  <si>
    <t>4500 M2</t>
  </si>
  <si>
    <t>839 M2</t>
  </si>
  <si>
    <t>141.35 ML</t>
  </si>
  <si>
    <t>4292 M2</t>
  </si>
  <si>
    <t>2174.6 M2</t>
  </si>
  <si>
    <t>103 ML</t>
  </si>
  <si>
    <t>63.90 ML</t>
  </si>
  <si>
    <t>40 VIVIENDAS</t>
  </si>
  <si>
    <t>5285 M2</t>
  </si>
  <si>
    <t>224 ML</t>
  </si>
  <si>
    <t>20 VIVIENDAS</t>
  </si>
  <si>
    <t>10 VIVIENDAS</t>
  </si>
  <si>
    <t>150 ML</t>
  </si>
  <si>
    <t>16135 M2</t>
  </si>
  <si>
    <t>1337.50 M2</t>
  </si>
  <si>
    <t>1 LUMINARIA</t>
  </si>
  <si>
    <t>821.30 M2</t>
  </si>
  <si>
    <t>261 CALENTADORES</t>
  </si>
  <si>
    <t>38.8 ML</t>
  </si>
  <si>
    <t>132.03. ML</t>
  </si>
  <si>
    <t>4 CUARTOS</t>
  </si>
  <si>
    <t>31.18 M3</t>
  </si>
  <si>
    <t>24 CUARTOS</t>
  </si>
  <si>
    <t>30 M</t>
  </si>
  <si>
    <t>1 DISPENSARIO</t>
  </si>
  <si>
    <t>723.52 M2</t>
  </si>
  <si>
    <t>1 TANQUE</t>
  </si>
  <si>
    <t>350 ML</t>
  </si>
  <si>
    <t>240 ML</t>
  </si>
  <si>
    <t>1 PIEZA</t>
  </si>
  <si>
    <t>4856 TOMAS</t>
  </si>
  <si>
    <t>50 ML</t>
  </si>
  <si>
    <t>126 ML</t>
  </si>
  <si>
    <t>12 VIVIENDAS</t>
  </si>
  <si>
    <t>1 PROYECTO</t>
  </si>
  <si>
    <t>REHABILITACIÒN DE FUENTE EN PARQUE DE PLAZA PRINCIPAL</t>
  </si>
  <si>
    <t>1 PARQUE</t>
  </si>
  <si>
    <t>PERIODO 1ER TRIMESTRE</t>
  </si>
  <si>
    <t>PERIODO 2DO TRIMESTRE</t>
  </si>
  <si>
    <t>PERIODO 3ER TRIMESTRE</t>
  </si>
  <si>
    <t>PERIODO 4TO TRIMESTRE</t>
  </si>
  <si>
    <t>PERIODO 4TO TRIMESTRE DEFINITIVO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</si>
</sst>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XDR&quot;* #,##0.00_-;\-&quot;XDR&quot;* #,##0.00_-;_-&quot;XDR&quot;* &quot;-&quot;??_-;_-@_-"/>
    <numFmt numFmtId="164" formatCode="_-[$$-80A]* #,##0.00_-;\-[$$-80A]* #,##0.00_-;_-[$$-80A]* &quot;-&quot;??_-;_-@_-"/>
  </numFmts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1"/>
      <color rgb="FFFFFF0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rgb="FFFFFF0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 applyNumberFormat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4" fontId="4" fillId="0" borderId="16" xfId="3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5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8" xfId="0" applyFont="1" applyBorder="1" applyAlignment="1">
      <alignment horizontal="center" vertical="center" wrapText="1"/>
    </xf>
    <xf numFmtId="0" fontId="5" fillId="0" borderId="0" xfId="0" applyFont="1"/>
    <xf numFmtId="164" fontId="4" fillId="0" borderId="9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8" xfId="2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5" fillId="0" borderId="0" xfId="0" applyNumberFormat="1" applyFont="1"/>
    <xf numFmtId="164" fontId="5" fillId="0" borderId="0" xfId="0" applyNumberFormat="1" applyFont="1" applyAlignment="1">
      <alignment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/>
    <xf numFmtId="164" fontId="7" fillId="0" borderId="0" xfId="0" applyNumberFormat="1" applyFont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</cellXfs>
  <cellStyles count="4">
    <cellStyle name="Moneda" xfId="2" builtinId="4"/>
    <cellStyle name="Normal" xfId="0" builtinId="0"/>
    <cellStyle name="Normal 2" xfId="3" xr:uid="{52E8A6E2-7332-4260-AD8C-C5ED9A977EA5}"/>
    <cellStyle name="Normal 4" xfId="1" xr:uid="{D9CF57BE-45EC-4CBA-80D5-0E4B422D2B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01DCB-A35E-4DCD-9D35-21A27989F5DD}">
  <sheetPr codeName="Hoja1"/>
  <dimension ref="A2:I23"/>
  <sheetViews>
    <sheetView view="pageBreakPreview" topLeftCell="A6" zoomScaleNormal="100" zoomScaleSheetLayoutView="100" workbookViewId="0">
      <selection activeCell="C10" sqref="C10"/>
    </sheetView>
  </sheetViews>
  <sheetFormatPr baseColWidth="10" defaultRowHeight="15" x14ac:dyDescent="0.25"/>
  <cols>
    <col min="1" max="1" width="2.42578125" style="2" customWidth="1"/>
    <col min="2" max="2" width="13.85546875" style="3" customWidth="1"/>
    <col min="3" max="3" width="13.85546875" style="24" bestFit="1" customWidth="1"/>
    <col min="4" max="5" width="11.42578125" style="2"/>
    <col min="6" max="6" width="11.42578125" style="3"/>
    <col min="7" max="7" width="10.85546875" style="2" customWidth="1"/>
    <col min="8" max="8" width="13.85546875" style="2" customWidth="1"/>
    <col min="9" max="16384" width="11.42578125" style="2"/>
  </cols>
  <sheetData>
    <row r="2" spans="1:9" ht="15.75" thickBot="1" x14ac:dyDescent="0.3"/>
    <row r="3" spans="1:9" ht="15.75" thickBot="1" x14ac:dyDescent="0.3">
      <c r="B3" s="55" t="s">
        <v>11</v>
      </c>
      <c r="C3" s="56"/>
      <c r="D3" s="56"/>
      <c r="E3" s="56"/>
      <c r="F3" s="56"/>
      <c r="G3" s="56"/>
      <c r="H3" s="57"/>
    </row>
    <row r="4" spans="1:9" ht="15.75" thickBot="1" x14ac:dyDescent="0.3">
      <c r="B4" s="55" t="s">
        <v>10</v>
      </c>
      <c r="C4" s="56"/>
      <c r="D4" s="56"/>
      <c r="E4" s="56"/>
      <c r="F4" s="56"/>
      <c r="G4" s="56"/>
      <c r="H4" s="57"/>
    </row>
    <row r="5" spans="1:9" ht="15.75" thickBot="1" x14ac:dyDescent="0.3">
      <c r="B5" s="5"/>
      <c r="C5" s="56" t="s">
        <v>149</v>
      </c>
      <c r="D5" s="56"/>
      <c r="E5" s="56"/>
      <c r="F5" s="56"/>
      <c r="G5" s="6"/>
      <c r="H5" s="11"/>
    </row>
    <row r="6" spans="1:9" ht="15.75" thickBot="1" x14ac:dyDescent="0.3">
      <c r="B6" s="97"/>
      <c r="C6" s="98"/>
      <c r="D6" s="20"/>
      <c r="E6" s="20" t="s">
        <v>100</v>
      </c>
      <c r="F6" s="26"/>
      <c r="G6" s="64"/>
      <c r="H6" s="65"/>
    </row>
    <row r="7" spans="1:9" ht="45" customHeight="1" thickBot="1" x14ac:dyDescent="0.3">
      <c r="B7" s="58" t="s">
        <v>1</v>
      </c>
      <c r="C7" s="60" t="s">
        <v>2</v>
      </c>
      <c r="D7" s="55" t="s">
        <v>3</v>
      </c>
      <c r="E7" s="56"/>
      <c r="F7" s="56"/>
      <c r="G7" s="62" t="s">
        <v>7</v>
      </c>
      <c r="H7" s="62" t="s">
        <v>8</v>
      </c>
    </row>
    <row r="8" spans="1:9" ht="15.75" thickBot="1" x14ac:dyDescent="0.3">
      <c r="B8" s="59"/>
      <c r="C8" s="61"/>
      <c r="D8" s="7" t="s">
        <v>4</v>
      </c>
      <c r="E8" s="7" t="s">
        <v>5</v>
      </c>
      <c r="F8" s="9" t="s">
        <v>6</v>
      </c>
      <c r="G8" s="63"/>
      <c r="H8" s="63"/>
    </row>
    <row r="9" spans="1:9" ht="84" x14ac:dyDescent="0.25">
      <c r="B9" s="12" t="s">
        <v>13</v>
      </c>
      <c r="C9" s="13">
        <v>87924.93</v>
      </c>
      <c r="D9" s="14" t="s">
        <v>9</v>
      </c>
      <c r="E9" s="15" t="s">
        <v>0</v>
      </c>
      <c r="F9" s="16" t="s">
        <v>14</v>
      </c>
      <c r="G9" s="28" t="s">
        <v>101</v>
      </c>
      <c r="H9" s="28">
        <v>100</v>
      </c>
    </row>
    <row r="10" spans="1:9" ht="60" x14ac:dyDescent="0.25">
      <c r="B10" s="17" t="s">
        <v>15</v>
      </c>
      <c r="C10" s="25">
        <v>597047.25</v>
      </c>
      <c r="D10" s="22" t="s">
        <v>9</v>
      </c>
      <c r="E10" s="17" t="s">
        <v>0</v>
      </c>
      <c r="F10" s="17" t="s">
        <v>14</v>
      </c>
      <c r="G10" s="22" t="s">
        <v>102</v>
      </c>
      <c r="H10" s="22">
        <v>2210</v>
      </c>
    </row>
    <row r="11" spans="1:9" x14ac:dyDescent="0.25">
      <c r="A11" s="100"/>
      <c r="B11" s="99"/>
      <c r="C11" s="102"/>
      <c r="D11" s="99"/>
      <c r="E11" s="99"/>
      <c r="F11" s="101"/>
      <c r="G11" s="99"/>
      <c r="H11" s="99"/>
      <c r="I11" s="100"/>
    </row>
    <row r="12" spans="1:9" x14ac:dyDescent="0.25">
      <c r="B12" s="103"/>
      <c r="C12" s="104"/>
      <c r="D12" s="100"/>
      <c r="E12" s="100"/>
      <c r="F12" s="103"/>
      <c r="G12" s="100"/>
      <c r="H12" s="100"/>
    </row>
    <row r="13" spans="1:9" x14ac:dyDescent="0.25">
      <c r="B13" s="103"/>
      <c r="C13" s="104"/>
      <c r="D13" s="100"/>
      <c r="E13" s="100"/>
      <c r="F13" s="103"/>
      <c r="G13" s="100"/>
      <c r="H13" s="100"/>
    </row>
    <row r="14" spans="1:9" x14ac:dyDescent="0.25">
      <c r="B14" s="103"/>
      <c r="C14" s="104"/>
      <c r="D14" s="100"/>
      <c r="E14" s="100"/>
      <c r="F14" s="103"/>
      <c r="G14" s="100"/>
      <c r="H14" s="100"/>
    </row>
    <row r="15" spans="1:9" x14ac:dyDescent="0.25">
      <c r="B15" s="103"/>
      <c r="C15" s="104"/>
      <c r="D15" s="100"/>
      <c r="E15" s="100"/>
      <c r="F15" s="103"/>
      <c r="G15" s="100"/>
      <c r="H15" s="100"/>
    </row>
    <row r="16" spans="1:9" x14ac:dyDescent="0.25">
      <c r="B16" s="103"/>
      <c r="C16" s="104"/>
      <c r="D16" s="100"/>
      <c r="E16" s="100"/>
      <c r="F16" s="103"/>
      <c r="G16" s="100"/>
      <c r="H16" s="100"/>
    </row>
    <row r="17" spans="2:8" x14ac:dyDescent="0.25">
      <c r="B17" s="103"/>
      <c r="C17" s="104"/>
      <c r="D17" s="100"/>
      <c r="E17" s="100"/>
      <c r="F17" s="103"/>
      <c r="G17" s="100"/>
      <c r="H17" s="100"/>
    </row>
    <row r="18" spans="2:8" x14ac:dyDescent="0.25">
      <c r="B18" s="103"/>
      <c r="C18" s="104"/>
      <c r="D18" s="100"/>
      <c r="E18" s="100"/>
      <c r="F18" s="103"/>
      <c r="G18" s="103"/>
      <c r="H18" s="100"/>
    </row>
    <row r="19" spans="2:8" x14ac:dyDescent="0.25">
      <c r="B19" s="103"/>
      <c r="C19" s="104"/>
      <c r="D19" s="100"/>
      <c r="E19" s="100"/>
      <c r="F19" s="103"/>
      <c r="G19" s="100"/>
      <c r="H19" s="100"/>
    </row>
    <row r="20" spans="2:8" x14ac:dyDescent="0.25">
      <c r="B20" s="103"/>
      <c r="C20" s="104"/>
      <c r="D20" s="100"/>
      <c r="E20" s="100"/>
      <c r="F20" s="103"/>
      <c r="G20" s="100"/>
      <c r="H20" s="100"/>
    </row>
    <row r="21" spans="2:8" x14ac:dyDescent="0.25">
      <c r="B21" s="103"/>
      <c r="C21" s="104"/>
      <c r="D21" s="100"/>
      <c r="E21" s="100"/>
      <c r="F21" s="103"/>
      <c r="G21" s="100"/>
      <c r="H21" s="100"/>
    </row>
    <row r="22" spans="2:8" x14ac:dyDescent="0.25">
      <c r="B22" s="103"/>
      <c r="C22" s="104"/>
      <c r="D22" s="100"/>
      <c r="E22" s="100"/>
      <c r="F22" s="103"/>
      <c r="G22" s="100"/>
      <c r="H22" s="100"/>
    </row>
    <row r="23" spans="2:8" x14ac:dyDescent="0.25">
      <c r="B23" s="103"/>
      <c r="C23" s="104"/>
      <c r="D23" s="100"/>
      <c r="E23" s="100"/>
      <c r="F23" s="103"/>
      <c r="G23" s="100"/>
      <c r="H23" s="100"/>
    </row>
  </sheetData>
  <mergeCells count="10">
    <mergeCell ref="B3:H3"/>
    <mergeCell ref="D7:F7"/>
    <mergeCell ref="B7:B8"/>
    <mergeCell ref="C7:C8"/>
    <mergeCell ref="G7:G8"/>
    <mergeCell ref="H7:H8"/>
    <mergeCell ref="B4:H4"/>
    <mergeCell ref="G6:H6"/>
    <mergeCell ref="B6:C6"/>
    <mergeCell ref="C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9BE3-4D9D-48D6-A006-ED1D45331D0C}">
  <sheetPr codeName="Hoja2"/>
  <dimension ref="B1:H11"/>
  <sheetViews>
    <sheetView view="pageBreakPreview" zoomScaleNormal="100" zoomScaleSheetLayoutView="100" workbookViewId="0">
      <selection activeCell="E17" sqref="E17"/>
    </sheetView>
  </sheetViews>
  <sheetFormatPr baseColWidth="10" defaultRowHeight="15" x14ac:dyDescent="0.25"/>
  <cols>
    <col min="1" max="1" width="3.7109375" customWidth="1"/>
    <col min="2" max="2" width="16" style="41" customWidth="1"/>
    <col min="3" max="3" width="12" style="24" bestFit="1" customWidth="1"/>
    <col min="4" max="4" width="11.42578125" style="2"/>
    <col min="5" max="5" width="11.42578125" style="1"/>
    <col min="6" max="6" width="11.42578125" style="3"/>
    <col min="7" max="7" width="11.42578125" style="41"/>
    <col min="8" max="8" width="13.140625" style="41" customWidth="1"/>
  </cols>
  <sheetData>
    <row r="1" spans="2:8" ht="15.75" thickBot="1" x14ac:dyDescent="0.3"/>
    <row r="2" spans="2:8" ht="15.75" thickBot="1" x14ac:dyDescent="0.3">
      <c r="B2" s="55" t="s">
        <v>11</v>
      </c>
      <c r="C2" s="56"/>
      <c r="D2" s="56"/>
      <c r="E2" s="56"/>
      <c r="F2" s="56"/>
      <c r="G2" s="56"/>
      <c r="H2" s="57"/>
    </row>
    <row r="3" spans="2:8" ht="15.75" thickBot="1" x14ac:dyDescent="0.3">
      <c r="B3" s="55" t="s">
        <v>10</v>
      </c>
      <c r="C3" s="56"/>
      <c r="D3" s="56"/>
      <c r="E3" s="56"/>
      <c r="F3" s="56"/>
      <c r="G3" s="56"/>
      <c r="H3" s="57"/>
    </row>
    <row r="4" spans="2:8" s="2" customFormat="1" ht="15.75" thickBot="1" x14ac:dyDescent="0.3">
      <c r="B4" s="5"/>
      <c r="C4" s="56" t="s">
        <v>150</v>
      </c>
      <c r="D4" s="56"/>
      <c r="E4" s="56"/>
      <c r="F4" s="56"/>
      <c r="G4" s="6"/>
      <c r="H4" s="11"/>
    </row>
    <row r="5" spans="2:8" ht="15.75" thickBot="1" x14ac:dyDescent="0.3">
      <c r="B5" s="27"/>
      <c r="C5" s="19"/>
      <c r="D5" s="20"/>
      <c r="E5" s="20" t="s">
        <v>12</v>
      </c>
      <c r="F5" s="26"/>
      <c r="G5" s="66"/>
      <c r="H5" s="67"/>
    </row>
    <row r="6" spans="2:8" s="1" customFormat="1" ht="45" customHeight="1" thickBot="1" x14ac:dyDescent="0.3">
      <c r="B6" s="58" t="s">
        <v>1</v>
      </c>
      <c r="C6" s="60" t="s">
        <v>2</v>
      </c>
      <c r="D6" s="55" t="s">
        <v>3</v>
      </c>
      <c r="E6" s="56"/>
      <c r="F6" s="56"/>
      <c r="G6" s="58" t="s">
        <v>7</v>
      </c>
      <c r="H6" s="58" t="s">
        <v>8</v>
      </c>
    </row>
    <row r="7" spans="2:8" s="1" customFormat="1" ht="15.75" thickBot="1" x14ac:dyDescent="0.3">
      <c r="B7" s="59"/>
      <c r="C7" s="61"/>
      <c r="D7" s="7" t="s">
        <v>4</v>
      </c>
      <c r="E7" s="8" t="s">
        <v>5</v>
      </c>
      <c r="F7" s="9" t="s">
        <v>6</v>
      </c>
      <c r="G7" s="59"/>
      <c r="H7" s="59"/>
    </row>
    <row r="8" spans="2:8" s="32" customFormat="1" ht="48" x14ac:dyDescent="0.25">
      <c r="B8" s="28" t="s">
        <v>16</v>
      </c>
      <c r="C8" s="37">
        <v>375325.77</v>
      </c>
      <c r="D8" s="30" t="s">
        <v>9</v>
      </c>
      <c r="E8" s="31" t="s">
        <v>0</v>
      </c>
      <c r="F8" s="31" t="s">
        <v>17</v>
      </c>
      <c r="G8" s="35" t="s">
        <v>103</v>
      </c>
      <c r="H8" s="35">
        <v>400</v>
      </c>
    </row>
    <row r="9" spans="2:8" s="34" customFormat="1" ht="60" x14ac:dyDescent="0.2">
      <c r="B9" s="33" t="s">
        <v>18</v>
      </c>
      <c r="C9" s="39">
        <v>459998.02</v>
      </c>
      <c r="D9" s="42" t="s">
        <v>9</v>
      </c>
      <c r="E9" s="33" t="s">
        <v>0</v>
      </c>
      <c r="F9" s="33" t="s">
        <v>19</v>
      </c>
      <c r="G9" s="17" t="s">
        <v>132</v>
      </c>
      <c r="H9" s="17">
        <v>20</v>
      </c>
    </row>
    <row r="10" spans="2:8" s="34" customFormat="1" ht="48" x14ac:dyDescent="0.2">
      <c r="B10" s="35" t="s">
        <v>20</v>
      </c>
      <c r="C10" s="40">
        <v>120568.17</v>
      </c>
      <c r="D10" s="44" t="s">
        <v>9</v>
      </c>
      <c r="E10" s="35" t="s">
        <v>0</v>
      </c>
      <c r="F10" s="35" t="s">
        <v>21</v>
      </c>
      <c r="G10" s="17" t="s">
        <v>133</v>
      </c>
      <c r="H10" s="17">
        <v>100</v>
      </c>
    </row>
    <row r="11" spans="2:8" s="34" customFormat="1" ht="48" x14ac:dyDescent="0.2">
      <c r="B11" s="35" t="s">
        <v>147</v>
      </c>
      <c r="C11" s="40">
        <v>39989.949999999997</v>
      </c>
      <c r="D11" s="44" t="s">
        <v>9</v>
      </c>
      <c r="E11" s="35" t="s">
        <v>0</v>
      </c>
      <c r="F11" s="35" t="s">
        <v>22</v>
      </c>
      <c r="G11" s="43" t="s">
        <v>148</v>
      </c>
      <c r="H11" s="17">
        <v>45577</v>
      </c>
    </row>
  </sheetData>
  <mergeCells count="9">
    <mergeCell ref="D6:F6"/>
    <mergeCell ref="G6:G7"/>
    <mergeCell ref="H6:H7"/>
    <mergeCell ref="B2:H2"/>
    <mergeCell ref="B6:B7"/>
    <mergeCell ref="C6:C7"/>
    <mergeCell ref="G5:H5"/>
    <mergeCell ref="B3:H3"/>
    <mergeCell ref="C4:F4"/>
  </mergeCells>
  <pageMargins left="0.7" right="0.7" top="0.75" bottom="0.75" header="0.3" footer="0.3"/>
  <pageSetup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A15A5-EA22-4F8C-A92B-D2BAFE2DCC3A}">
  <sheetPr codeName="Hoja3"/>
  <dimension ref="B1:I18"/>
  <sheetViews>
    <sheetView view="pageBreakPreview" topLeftCell="B11" zoomScale="115" zoomScaleNormal="100" zoomScaleSheetLayoutView="115" workbookViewId="0">
      <selection activeCell="C18" sqref="C18"/>
    </sheetView>
  </sheetViews>
  <sheetFormatPr baseColWidth="10" defaultRowHeight="15" x14ac:dyDescent="0.25"/>
  <cols>
    <col min="1" max="1" width="3.7109375" customWidth="1"/>
    <col min="2" max="2" width="19.28515625" style="3" customWidth="1"/>
    <col min="3" max="3" width="13.85546875" style="18" bestFit="1" customWidth="1"/>
    <col min="4" max="4" width="13.28515625" style="2" customWidth="1"/>
    <col min="5" max="5" width="13.85546875" customWidth="1"/>
    <col min="6" max="6" width="14.5703125" style="3" customWidth="1"/>
    <col min="8" max="8" width="13.140625" customWidth="1"/>
    <col min="9" max="9" width="12" style="4" hidden="1" customWidth="1"/>
  </cols>
  <sheetData>
    <row r="1" spans="2:9" ht="15.75" thickBot="1" x14ac:dyDescent="0.3"/>
    <row r="2" spans="2:9" ht="15.75" thickBot="1" x14ac:dyDescent="0.3">
      <c r="B2" s="68" t="s">
        <v>11</v>
      </c>
      <c r="C2" s="69"/>
      <c r="D2" s="69"/>
      <c r="E2" s="69"/>
      <c r="F2" s="69"/>
      <c r="G2" s="69"/>
      <c r="H2" s="70"/>
    </row>
    <row r="3" spans="2:9" ht="15.75" thickBot="1" x14ac:dyDescent="0.3">
      <c r="B3" s="71" t="s">
        <v>10</v>
      </c>
      <c r="C3" s="72"/>
      <c r="D3" s="72"/>
      <c r="E3" s="72"/>
      <c r="F3" s="72"/>
      <c r="G3" s="72"/>
      <c r="H3" s="73"/>
    </row>
    <row r="4" spans="2:9" s="2" customFormat="1" ht="15.75" thickBot="1" x14ac:dyDescent="0.3">
      <c r="B4" s="5"/>
      <c r="C4" s="56" t="s">
        <v>151</v>
      </c>
      <c r="D4" s="56"/>
      <c r="E4" s="56"/>
      <c r="F4" s="56"/>
      <c r="G4" s="6"/>
      <c r="H4" s="11"/>
    </row>
    <row r="5" spans="2:9" ht="15.75" thickBot="1" x14ac:dyDescent="0.3">
      <c r="B5" s="93"/>
      <c r="C5" s="94"/>
      <c r="D5" s="20"/>
      <c r="E5" s="10" t="s">
        <v>12</v>
      </c>
      <c r="F5" s="26"/>
      <c r="G5" s="74"/>
      <c r="H5" s="75"/>
    </row>
    <row r="6" spans="2:9" s="1" customFormat="1" ht="45" customHeight="1" thickBot="1" x14ac:dyDescent="0.3">
      <c r="B6" s="58" t="s">
        <v>1</v>
      </c>
      <c r="C6" s="60" t="s">
        <v>2</v>
      </c>
      <c r="D6" s="55" t="s">
        <v>3</v>
      </c>
      <c r="E6" s="56"/>
      <c r="F6" s="56"/>
      <c r="G6" s="62" t="s">
        <v>7</v>
      </c>
      <c r="H6" s="62" t="s">
        <v>8</v>
      </c>
      <c r="I6" s="18"/>
    </row>
    <row r="7" spans="2:9" s="2" customFormat="1" ht="15.75" thickBot="1" x14ac:dyDescent="0.3">
      <c r="B7" s="59"/>
      <c r="C7" s="61"/>
      <c r="D7" s="7" t="s">
        <v>4</v>
      </c>
      <c r="E7" s="7" t="s">
        <v>5</v>
      </c>
      <c r="F7" s="9" t="s">
        <v>6</v>
      </c>
      <c r="G7" s="63"/>
      <c r="H7" s="63"/>
      <c r="I7" s="24"/>
    </row>
    <row r="8" spans="2:9" s="14" customFormat="1" ht="60" x14ac:dyDescent="0.25">
      <c r="B8" s="28" t="s">
        <v>23</v>
      </c>
      <c r="C8" s="37">
        <v>194721.93</v>
      </c>
      <c r="D8" s="30" t="s">
        <v>9</v>
      </c>
      <c r="E8" s="31" t="s">
        <v>0</v>
      </c>
      <c r="F8" s="31" t="s">
        <v>24</v>
      </c>
      <c r="G8" s="29" t="s">
        <v>124</v>
      </c>
      <c r="H8" s="29">
        <v>80</v>
      </c>
      <c r="I8" s="96">
        <v>220102.91</v>
      </c>
    </row>
    <row r="9" spans="2:9" s="36" customFormat="1" ht="36" x14ac:dyDescent="0.2">
      <c r="B9" s="33" t="s">
        <v>25</v>
      </c>
      <c r="C9" s="38">
        <v>474335.29</v>
      </c>
      <c r="D9" s="42" t="s">
        <v>9</v>
      </c>
      <c r="E9" s="33" t="s">
        <v>0</v>
      </c>
      <c r="F9" s="33" t="s">
        <v>17</v>
      </c>
      <c r="G9" s="17" t="s">
        <v>104</v>
      </c>
      <c r="H9" s="17">
        <v>205</v>
      </c>
      <c r="I9" s="88"/>
    </row>
    <row r="10" spans="2:9" s="36" customFormat="1" ht="48" x14ac:dyDescent="0.2">
      <c r="B10" s="17" t="s">
        <v>26</v>
      </c>
      <c r="C10" s="21">
        <v>780550</v>
      </c>
      <c r="D10" s="22" t="s">
        <v>9</v>
      </c>
      <c r="E10" s="17" t="s">
        <v>0</v>
      </c>
      <c r="F10" s="17" t="s">
        <v>27</v>
      </c>
      <c r="G10" s="17" t="s">
        <v>106</v>
      </c>
      <c r="H10" s="17">
        <v>60</v>
      </c>
      <c r="I10" s="88"/>
    </row>
    <row r="11" spans="2:9" s="36" customFormat="1" ht="72" x14ac:dyDescent="0.2">
      <c r="B11" s="17" t="s">
        <v>29</v>
      </c>
      <c r="C11" s="21">
        <v>1290747.1499999999</v>
      </c>
      <c r="D11" s="22" t="s">
        <v>9</v>
      </c>
      <c r="E11" s="17" t="s">
        <v>0</v>
      </c>
      <c r="F11" s="17" t="s">
        <v>28</v>
      </c>
      <c r="G11" s="17" t="s">
        <v>116</v>
      </c>
      <c r="H11" s="17">
        <v>150</v>
      </c>
      <c r="I11" s="88"/>
    </row>
    <row r="12" spans="2:9" s="36" customFormat="1" ht="60" x14ac:dyDescent="0.2">
      <c r="B12" s="17" t="s">
        <v>30</v>
      </c>
      <c r="C12" s="21">
        <v>503108.56</v>
      </c>
      <c r="D12" s="22" t="s">
        <v>9</v>
      </c>
      <c r="E12" s="17" t="s">
        <v>0</v>
      </c>
      <c r="F12" s="17" t="s">
        <v>28</v>
      </c>
      <c r="G12" s="17" t="s">
        <v>109</v>
      </c>
      <c r="H12" s="17">
        <v>300</v>
      </c>
      <c r="I12" s="88"/>
    </row>
    <row r="13" spans="2:9" s="36" customFormat="1" ht="72" x14ac:dyDescent="0.2">
      <c r="B13" s="17" t="s">
        <v>31</v>
      </c>
      <c r="C13" s="21">
        <v>108921.25</v>
      </c>
      <c r="D13" s="22" t="s">
        <v>9</v>
      </c>
      <c r="E13" s="17" t="s">
        <v>0</v>
      </c>
      <c r="F13" s="17" t="s">
        <v>24</v>
      </c>
      <c r="G13" s="17" t="s">
        <v>144</v>
      </c>
      <c r="H13" s="17">
        <v>55</v>
      </c>
      <c r="I13" s="88"/>
    </row>
    <row r="14" spans="2:9" s="36" customFormat="1" ht="72" x14ac:dyDescent="0.2">
      <c r="B14" s="17" t="s">
        <v>32</v>
      </c>
      <c r="C14" s="21">
        <v>200504.17</v>
      </c>
      <c r="D14" s="22" t="s">
        <v>9</v>
      </c>
      <c r="E14" s="17" t="s">
        <v>0</v>
      </c>
      <c r="F14" s="17" t="s">
        <v>24</v>
      </c>
      <c r="G14" s="17" t="s">
        <v>145</v>
      </c>
      <c r="H14" s="17">
        <v>60</v>
      </c>
      <c r="I14" s="88"/>
    </row>
    <row r="15" spans="2:9" s="36" customFormat="1" ht="36" x14ac:dyDescent="0.2">
      <c r="B15" s="17" t="s">
        <v>33</v>
      </c>
      <c r="C15" s="21">
        <v>164428.70000000001</v>
      </c>
      <c r="D15" s="22" t="s">
        <v>9</v>
      </c>
      <c r="E15" s="17" t="s">
        <v>0</v>
      </c>
      <c r="F15" s="17" t="s">
        <v>44</v>
      </c>
      <c r="G15" s="17">
        <v>110.35</v>
      </c>
      <c r="H15" s="17">
        <v>95</v>
      </c>
      <c r="I15" s="88"/>
    </row>
    <row r="16" spans="2:9" s="36" customFormat="1" ht="60" x14ac:dyDescent="0.2">
      <c r="B16" s="17" t="s">
        <v>34</v>
      </c>
      <c r="C16" s="21">
        <v>53000.02</v>
      </c>
      <c r="D16" s="22" t="s">
        <v>9</v>
      </c>
      <c r="E16" s="17" t="s">
        <v>0</v>
      </c>
      <c r="F16" s="17" t="s">
        <v>56</v>
      </c>
      <c r="G16" s="17" t="s">
        <v>127</v>
      </c>
      <c r="H16" s="17">
        <v>92</v>
      </c>
      <c r="I16" s="88"/>
    </row>
    <row r="17" spans="2:9" s="36" customFormat="1" ht="24" x14ac:dyDescent="0.2">
      <c r="B17" s="17" t="s">
        <v>35</v>
      </c>
      <c r="C17" s="21">
        <v>169300</v>
      </c>
      <c r="D17" s="22" t="s">
        <v>9</v>
      </c>
      <c r="E17" s="17" t="s">
        <v>0</v>
      </c>
      <c r="F17" s="17" t="s">
        <v>37</v>
      </c>
      <c r="G17" s="17" t="s">
        <v>146</v>
      </c>
      <c r="H17" s="17">
        <v>45577</v>
      </c>
      <c r="I17" s="88"/>
    </row>
    <row r="18" spans="2:9" s="36" customFormat="1" ht="72" x14ac:dyDescent="0.2">
      <c r="B18" s="17" t="s">
        <v>36</v>
      </c>
      <c r="C18" s="21">
        <v>255986.12</v>
      </c>
      <c r="D18" s="22" t="s">
        <v>9</v>
      </c>
      <c r="E18" s="17" t="s">
        <v>0</v>
      </c>
      <c r="F18" s="17" t="s">
        <v>24</v>
      </c>
      <c r="G18" s="17" t="s">
        <v>146</v>
      </c>
      <c r="H18" s="17">
        <v>45577</v>
      </c>
      <c r="I18" s="88"/>
    </row>
  </sheetData>
  <mergeCells count="10">
    <mergeCell ref="B2:H2"/>
    <mergeCell ref="B3:H3"/>
    <mergeCell ref="G5:H5"/>
    <mergeCell ref="B6:B7"/>
    <mergeCell ref="C6:C7"/>
    <mergeCell ref="D6:F6"/>
    <mergeCell ref="G6:G7"/>
    <mergeCell ref="H6:H7"/>
    <mergeCell ref="B5:C5"/>
    <mergeCell ref="C4:F4"/>
  </mergeCells>
  <pageMargins left="0.7" right="0.7" top="0.75" bottom="0.75" header="0.3" footer="0.3"/>
  <pageSetup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9F58B-F1DC-4E1B-AD06-B231D840EFA2}">
  <dimension ref="B1:M48"/>
  <sheetViews>
    <sheetView tabSelected="1" view="pageBreakPreview" zoomScale="115" zoomScaleNormal="100" zoomScaleSheetLayoutView="115" workbookViewId="0">
      <pane xSplit="1" ySplit="7" topLeftCell="B8" activePane="bottomRight" state="frozen"/>
      <selection activeCell="G31" sqref="G31"/>
      <selection pane="topRight" activeCell="G31" sqref="G31"/>
      <selection pane="bottomLeft" activeCell="G31" sqref="G31"/>
      <selection pane="bottomRight" activeCell="O8" sqref="O8"/>
    </sheetView>
  </sheetViews>
  <sheetFormatPr baseColWidth="10" defaultRowHeight="12" x14ac:dyDescent="0.2"/>
  <cols>
    <col min="1" max="1" width="3.7109375" style="36" customWidth="1"/>
    <col min="2" max="2" width="15.28515625" style="45" customWidth="1"/>
    <col min="3" max="3" width="14.28515625" style="50" bestFit="1" customWidth="1"/>
    <col min="4" max="7" width="11.42578125" style="45"/>
    <col min="8" max="8" width="13.140625" style="45" customWidth="1"/>
    <col min="9" max="9" width="14.5703125" style="88" hidden="1" customWidth="1"/>
    <col min="10" max="11" width="11.42578125" style="36" hidden="1" customWidth="1"/>
    <col min="12" max="12" width="12" style="36" hidden="1" customWidth="1"/>
    <col min="13" max="13" width="15.5703125" style="88" hidden="1" customWidth="1"/>
    <col min="14" max="15" width="11.42578125" style="36" customWidth="1"/>
    <col min="16" max="16384" width="11.42578125" style="36"/>
  </cols>
  <sheetData>
    <row r="1" spans="2:13" ht="12.75" thickBot="1" x14ac:dyDescent="0.25"/>
    <row r="2" spans="2:13" ht="12.75" thickBot="1" x14ac:dyDescent="0.25">
      <c r="B2" s="76" t="s">
        <v>11</v>
      </c>
      <c r="C2" s="77"/>
      <c r="D2" s="77"/>
      <c r="E2" s="77"/>
      <c r="F2" s="77"/>
      <c r="G2" s="77"/>
      <c r="H2" s="78"/>
    </row>
    <row r="3" spans="2:13" ht="12.75" thickBot="1" x14ac:dyDescent="0.25">
      <c r="B3" s="79" t="s">
        <v>10</v>
      </c>
      <c r="C3" s="80"/>
      <c r="D3" s="80"/>
      <c r="E3" s="80"/>
      <c r="F3" s="80"/>
      <c r="G3" s="80"/>
      <c r="H3" s="81"/>
    </row>
    <row r="4" spans="2:13" s="2" customFormat="1" ht="15.75" thickBot="1" x14ac:dyDescent="0.3">
      <c r="B4" s="5"/>
      <c r="C4" s="56" t="s">
        <v>152</v>
      </c>
      <c r="D4" s="56"/>
      <c r="E4" s="56"/>
      <c r="F4" s="56"/>
      <c r="G4" s="6"/>
      <c r="H4" s="11"/>
    </row>
    <row r="5" spans="2:13" ht="12.75" thickBot="1" x14ac:dyDescent="0.25">
      <c r="B5" s="79"/>
      <c r="C5" s="80"/>
      <c r="D5" s="46"/>
      <c r="E5" s="47" t="s">
        <v>100</v>
      </c>
      <c r="F5" s="46"/>
      <c r="G5" s="82"/>
      <c r="H5" s="83"/>
    </row>
    <row r="6" spans="2:13" s="23" customFormat="1" ht="45" customHeight="1" thickBot="1" x14ac:dyDescent="0.3">
      <c r="B6" s="84" t="s">
        <v>1</v>
      </c>
      <c r="C6" s="86" t="s">
        <v>2</v>
      </c>
      <c r="D6" s="79" t="s">
        <v>3</v>
      </c>
      <c r="E6" s="80"/>
      <c r="F6" s="81"/>
      <c r="G6" s="84" t="s">
        <v>7</v>
      </c>
      <c r="H6" s="84" t="s">
        <v>8</v>
      </c>
      <c r="I6" s="89"/>
      <c r="M6" s="89"/>
    </row>
    <row r="7" spans="2:13" s="23" customFormat="1" ht="12.75" thickBot="1" x14ac:dyDescent="0.3">
      <c r="B7" s="85"/>
      <c r="C7" s="87"/>
      <c r="D7" s="48" t="s">
        <v>4</v>
      </c>
      <c r="E7" s="48" t="s">
        <v>5</v>
      </c>
      <c r="F7" s="48" t="s">
        <v>6</v>
      </c>
      <c r="G7" s="85"/>
      <c r="H7" s="85"/>
      <c r="I7" s="89"/>
      <c r="M7" s="89"/>
    </row>
    <row r="8" spans="2:13" ht="48" x14ac:dyDescent="0.2">
      <c r="B8" s="17" t="s">
        <v>43</v>
      </c>
      <c r="C8" s="53">
        <v>395296.58</v>
      </c>
      <c r="D8" s="17" t="s">
        <v>9</v>
      </c>
      <c r="E8" s="17" t="s">
        <v>0</v>
      </c>
      <c r="F8" s="17" t="s">
        <v>44</v>
      </c>
      <c r="G8" s="17" t="s">
        <v>121</v>
      </c>
      <c r="H8" s="17">
        <v>61</v>
      </c>
      <c r="I8" s="88">
        <v>1048495.07</v>
      </c>
      <c r="M8" s="88" t="s">
        <v>110</v>
      </c>
    </row>
    <row r="9" spans="2:13" ht="48" x14ac:dyDescent="0.2">
      <c r="B9" s="17" t="s">
        <v>43</v>
      </c>
      <c r="C9" s="53">
        <v>258315.85</v>
      </c>
      <c r="D9" s="17" t="s">
        <v>9</v>
      </c>
      <c r="E9" s="17" t="s">
        <v>0</v>
      </c>
      <c r="F9" s="17" t="s">
        <v>44</v>
      </c>
      <c r="G9" s="17" t="s">
        <v>118</v>
      </c>
      <c r="H9" s="17">
        <v>40</v>
      </c>
      <c r="I9" s="88">
        <v>3553365.21</v>
      </c>
      <c r="M9" s="88" t="s">
        <v>110</v>
      </c>
    </row>
    <row r="10" spans="2:13" ht="48" x14ac:dyDescent="0.2">
      <c r="B10" s="17" t="s">
        <v>43</v>
      </c>
      <c r="C10" s="54">
        <v>188540.86</v>
      </c>
      <c r="D10" s="17" t="s">
        <v>9</v>
      </c>
      <c r="E10" s="17" t="s">
        <v>0</v>
      </c>
      <c r="F10" s="17" t="s">
        <v>45</v>
      </c>
      <c r="G10" s="17" t="s">
        <v>105</v>
      </c>
      <c r="H10" s="17">
        <v>130</v>
      </c>
      <c r="I10" s="88">
        <v>2296180.25</v>
      </c>
      <c r="M10" s="88" t="s">
        <v>110</v>
      </c>
    </row>
    <row r="11" spans="2:13" ht="72" x14ac:dyDescent="0.2">
      <c r="B11" s="17" t="s">
        <v>46</v>
      </c>
      <c r="C11" s="53">
        <v>3927243.47</v>
      </c>
      <c r="D11" s="17" t="s">
        <v>9</v>
      </c>
      <c r="E11" s="17" t="s">
        <v>0</v>
      </c>
      <c r="F11" s="17" t="s">
        <v>47</v>
      </c>
      <c r="G11" s="17" t="s">
        <v>115</v>
      </c>
      <c r="H11" s="17">
        <v>3550</v>
      </c>
      <c r="I11" s="88">
        <v>743551.31</v>
      </c>
      <c r="M11" s="88" t="s">
        <v>110</v>
      </c>
    </row>
    <row r="12" spans="2:13" ht="60" x14ac:dyDescent="0.2">
      <c r="B12" s="17" t="s">
        <v>48</v>
      </c>
      <c r="C12" s="53">
        <v>6952687.04</v>
      </c>
      <c r="D12" s="17" t="s">
        <v>9</v>
      </c>
      <c r="E12" s="17" t="s">
        <v>0</v>
      </c>
      <c r="F12" s="17" t="s">
        <v>44</v>
      </c>
      <c r="G12" s="17" t="s">
        <v>108</v>
      </c>
      <c r="H12" s="17">
        <v>30055</v>
      </c>
      <c r="I12" s="88">
        <v>472120</v>
      </c>
      <c r="M12" s="88" t="s">
        <v>110</v>
      </c>
    </row>
    <row r="13" spans="2:13" ht="72" x14ac:dyDescent="0.2">
      <c r="B13" s="17" t="s">
        <v>49</v>
      </c>
      <c r="C13" s="53">
        <v>150325.89000000001</v>
      </c>
      <c r="D13" s="17" t="s">
        <v>9</v>
      </c>
      <c r="E13" s="17" t="s">
        <v>0</v>
      </c>
      <c r="F13" s="17" t="s">
        <v>24</v>
      </c>
      <c r="G13" s="17" t="s">
        <v>131</v>
      </c>
      <c r="H13" s="17">
        <v>253</v>
      </c>
      <c r="I13" s="88">
        <v>328280</v>
      </c>
      <c r="M13" s="88" t="s">
        <v>110</v>
      </c>
    </row>
    <row r="14" spans="2:13" ht="60" x14ac:dyDescent="0.2">
      <c r="B14" s="17" t="s">
        <v>51</v>
      </c>
      <c r="C14" s="53">
        <v>91106.01</v>
      </c>
      <c r="D14" s="17" t="s">
        <v>9</v>
      </c>
      <c r="E14" s="17" t="s">
        <v>0</v>
      </c>
      <c r="F14" s="17" t="s">
        <v>17</v>
      </c>
      <c r="G14" s="17" t="s">
        <v>107</v>
      </c>
      <c r="H14" s="17">
        <v>126</v>
      </c>
      <c r="I14" s="88">
        <v>386250</v>
      </c>
      <c r="M14" s="88" t="s">
        <v>110</v>
      </c>
    </row>
    <row r="15" spans="2:13" ht="60" x14ac:dyDescent="0.2">
      <c r="B15" s="17" t="s">
        <v>52</v>
      </c>
      <c r="C15" s="53">
        <v>81524.44</v>
      </c>
      <c r="D15" s="17" t="s">
        <v>9</v>
      </c>
      <c r="E15" s="17" t="s">
        <v>0</v>
      </c>
      <c r="F15" s="17" t="s">
        <v>37</v>
      </c>
      <c r="G15" s="17" t="s">
        <v>117</v>
      </c>
      <c r="H15" s="17">
        <v>74</v>
      </c>
      <c r="I15" s="88">
        <v>1776966.02</v>
      </c>
      <c r="M15" s="88">
        <v>78742.429999999993</v>
      </c>
    </row>
    <row r="16" spans="2:13" ht="72" x14ac:dyDescent="0.2">
      <c r="B16" s="17" t="s">
        <v>55</v>
      </c>
      <c r="C16" s="53">
        <v>166559.76</v>
      </c>
      <c r="D16" s="17" t="s">
        <v>9</v>
      </c>
      <c r="E16" s="17" t="s">
        <v>0</v>
      </c>
      <c r="F16" s="17" t="s">
        <v>37</v>
      </c>
      <c r="G16" s="17" t="s">
        <v>119</v>
      </c>
      <c r="H16" s="17">
        <v>206</v>
      </c>
      <c r="I16" s="88">
        <v>272417.3</v>
      </c>
      <c r="M16" s="88" t="s">
        <v>110</v>
      </c>
    </row>
    <row r="17" spans="2:13" ht="72" x14ac:dyDescent="0.2">
      <c r="B17" s="17" t="s">
        <v>55</v>
      </c>
      <c r="C17" s="53">
        <v>25120.959999999999</v>
      </c>
      <c r="D17" s="17" t="s">
        <v>9</v>
      </c>
      <c r="E17" s="17" t="s">
        <v>0</v>
      </c>
      <c r="F17" s="17" t="s">
        <v>47</v>
      </c>
      <c r="G17" s="17" t="s">
        <v>122</v>
      </c>
      <c r="H17" s="17">
        <v>104</v>
      </c>
      <c r="I17" s="88">
        <v>306509.68</v>
      </c>
      <c r="M17" s="88" t="s">
        <v>110</v>
      </c>
    </row>
    <row r="18" spans="2:13" ht="72" x14ac:dyDescent="0.2">
      <c r="B18" s="17" t="s">
        <v>55</v>
      </c>
      <c r="C18" s="53">
        <v>18840.72</v>
      </c>
      <c r="D18" s="17" t="s">
        <v>9</v>
      </c>
      <c r="E18" s="17" t="s">
        <v>0</v>
      </c>
      <c r="F18" s="17" t="s">
        <v>56</v>
      </c>
      <c r="G18" s="17" t="s">
        <v>122</v>
      </c>
      <c r="H18" s="17">
        <v>70</v>
      </c>
      <c r="I18" s="88">
        <v>349660.89</v>
      </c>
      <c r="M18" s="88" t="s">
        <v>110</v>
      </c>
    </row>
    <row r="19" spans="2:13" ht="72" x14ac:dyDescent="0.2">
      <c r="B19" s="17" t="s">
        <v>55</v>
      </c>
      <c r="C19" s="53">
        <v>6347.52</v>
      </c>
      <c r="D19" s="17" t="s">
        <v>9</v>
      </c>
      <c r="E19" s="17" t="s">
        <v>0</v>
      </c>
      <c r="F19" s="17" t="s">
        <v>57</v>
      </c>
      <c r="G19" s="17" t="s">
        <v>123</v>
      </c>
      <c r="H19" s="17">
        <v>51</v>
      </c>
      <c r="I19" s="88">
        <v>151807.43</v>
      </c>
      <c r="M19" s="88" t="s">
        <v>110</v>
      </c>
    </row>
    <row r="20" spans="2:13" ht="96" x14ac:dyDescent="0.2">
      <c r="B20" s="17" t="s">
        <v>58</v>
      </c>
      <c r="C20" s="53">
        <v>513600</v>
      </c>
      <c r="D20" s="17" t="s">
        <v>9</v>
      </c>
      <c r="E20" s="17" t="s">
        <v>0</v>
      </c>
      <c r="F20" s="17" t="s">
        <v>59</v>
      </c>
      <c r="G20" s="17" t="s">
        <v>134</v>
      </c>
      <c r="H20" s="17">
        <v>69</v>
      </c>
      <c r="I20" s="88">
        <v>4762175.9800000004</v>
      </c>
      <c r="M20" s="88" t="s">
        <v>110</v>
      </c>
    </row>
    <row r="21" spans="2:13" ht="60" x14ac:dyDescent="0.2">
      <c r="B21" s="17" t="s">
        <v>60</v>
      </c>
      <c r="C21" s="53">
        <v>402542.88</v>
      </c>
      <c r="D21" s="17" t="s">
        <v>9</v>
      </c>
      <c r="E21" s="17" t="s">
        <v>0</v>
      </c>
      <c r="F21" s="17" t="s">
        <v>24</v>
      </c>
      <c r="G21" s="17" t="s">
        <v>125</v>
      </c>
      <c r="H21" s="17">
        <v>150</v>
      </c>
      <c r="I21" s="88">
        <v>309369.11</v>
      </c>
      <c r="M21" s="88" t="s">
        <v>110</v>
      </c>
    </row>
    <row r="22" spans="2:13" ht="60" x14ac:dyDescent="0.2">
      <c r="B22" s="17" t="s">
        <v>61</v>
      </c>
      <c r="C22" s="53">
        <v>983322.98</v>
      </c>
      <c r="D22" s="17" t="s">
        <v>9</v>
      </c>
      <c r="E22" s="17" t="s">
        <v>0</v>
      </c>
      <c r="F22" s="17" t="s">
        <v>17</v>
      </c>
      <c r="G22" s="17" t="s">
        <v>126</v>
      </c>
      <c r="H22" s="17">
        <v>150</v>
      </c>
      <c r="I22" s="88">
        <v>656147.04</v>
      </c>
      <c r="M22" s="88" t="s">
        <v>110</v>
      </c>
    </row>
    <row r="23" spans="2:13" ht="85.5" customHeight="1" x14ac:dyDescent="0.2">
      <c r="B23" s="17" t="s">
        <v>63</v>
      </c>
      <c r="C23" s="53">
        <v>504964.51</v>
      </c>
      <c r="D23" s="17" t="s">
        <v>9</v>
      </c>
      <c r="E23" s="17" t="s">
        <v>0</v>
      </c>
      <c r="F23" s="17" t="s">
        <v>17</v>
      </c>
      <c r="G23" s="17" t="s">
        <v>137</v>
      </c>
      <c r="H23" s="17">
        <v>1200</v>
      </c>
      <c r="I23" s="88">
        <v>252093.58</v>
      </c>
      <c r="M23" s="88">
        <v>456995.86</v>
      </c>
    </row>
    <row r="24" spans="2:13" ht="68.25" customHeight="1" x14ac:dyDescent="0.2">
      <c r="B24" s="17" t="s">
        <v>64</v>
      </c>
      <c r="C24" s="53">
        <v>119532.86</v>
      </c>
      <c r="D24" s="17" t="s">
        <v>9</v>
      </c>
      <c r="E24" s="17" t="s">
        <v>0</v>
      </c>
      <c r="F24" s="17" t="s">
        <v>17</v>
      </c>
      <c r="G24" s="17" t="s">
        <v>102</v>
      </c>
      <c r="H24" s="17">
        <v>8108</v>
      </c>
      <c r="I24" s="88">
        <v>282806.84000000003</v>
      </c>
      <c r="M24" s="88" t="s">
        <v>110</v>
      </c>
    </row>
    <row r="25" spans="2:13" ht="36.75" customHeight="1" x14ac:dyDescent="0.2">
      <c r="B25" s="17" t="s">
        <v>65</v>
      </c>
      <c r="C25" s="53">
        <v>688343.36</v>
      </c>
      <c r="D25" s="17" t="s">
        <v>9</v>
      </c>
      <c r="E25" s="17" t="s">
        <v>0</v>
      </c>
      <c r="F25" s="17" t="s">
        <v>14</v>
      </c>
      <c r="G25" s="17" t="s">
        <v>102</v>
      </c>
      <c r="H25" s="17">
        <v>8300</v>
      </c>
      <c r="I25" s="92">
        <f>SUM(I8:I24)</f>
        <v>17948195.709999997</v>
      </c>
      <c r="M25" s="88" t="s">
        <v>110</v>
      </c>
    </row>
    <row r="26" spans="2:13" ht="66.75" customHeight="1" x14ac:dyDescent="0.2">
      <c r="B26" s="17" t="s">
        <v>68</v>
      </c>
      <c r="C26" s="53">
        <v>470830.25</v>
      </c>
      <c r="D26" s="17" t="s">
        <v>9</v>
      </c>
      <c r="E26" s="17" t="s">
        <v>0</v>
      </c>
      <c r="F26" s="17" t="s">
        <v>57</v>
      </c>
      <c r="G26" s="17" t="s">
        <v>136</v>
      </c>
      <c r="H26" s="17">
        <v>405</v>
      </c>
      <c r="M26" s="88" t="s">
        <v>110</v>
      </c>
    </row>
    <row r="27" spans="2:13" ht="110.25" customHeight="1" x14ac:dyDescent="0.2">
      <c r="B27" s="17" t="s">
        <v>69</v>
      </c>
      <c r="C27" s="53">
        <v>874350</v>
      </c>
      <c r="D27" s="17" t="s">
        <v>9</v>
      </c>
      <c r="E27" s="17" t="s">
        <v>0</v>
      </c>
      <c r="F27" s="17" t="s">
        <v>24</v>
      </c>
      <c r="G27" s="17" t="s">
        <v>129</v>
      </c>
      <c r="H27" s="17">
        <v>1250</v>
      </c>
      <c r="M27" s="88" t="s">
        <v>110</v>
      </c>
    </row>
    <row r="28" spans="2:13" ht="87" customHeight="1" x14ac:dyDescent="0.2">
      <c r="B28" s="17" t="s">
        <v>72</v>
      </c>
      <c r="C28" s="53">
        <v>1612610.81</v>
      </c>
      <c r="D28" s="17" t="s">
        <v>9</v>
      </c>
      <c r="E28" s="17" t="s">
        <v>0</v>
      </c>
      <c r="F28" s="17" t="s">
        <v>73</v>
      </c>
      <c r="G28" s="17" t="s">
        <v>120</v>
      </c>
      <c r="H28" s="17">
        <v>67</v>
      </c>
      <c r="M28" s="88" t="s">
        <v>110</v>
      </c>
    </row>
    <row r="29" spans="2:13" ht="64.5" customHeight="1" x14ac:dyDescent="0.2">
      <c r="B29" s="17" t="s">
        <v>74</v>
      </c>
      <c r="C29" s="53">
        <v>181861.62</v>
      </c>
      <c r="D29" s="17" t="s">
        <v>9</v>
      </c>
      <c r="E29" s="17" t="s">
        <v>0</v>
      </c>
      <c r="F29" s="17" t="s">
        <v>75</v>
      </c>
      <c r="G29" s="17" t="s">
        <v>114</v>
      </c>
      <c r="H29" s="17">
        <v>72</v>
      </c>
    </row>
    <row r="30" spans="2:13" ht="83.25" customHeight="1" x14ac:dyDescent="0.2">
      <c r="B30" s="17" t="s">
        <v>76</v>
      </c>
      <c r="C30" s="53">
        <v>29625.66</v>
      </c>
      <c r="D30" s="17" t="s">
        <v>9</v>
      </c>
      <c r="E30" s="17" t="s">
        <v>0</v>
      </c>
      <c r="F30" s="17" t="s">
        <v>75</v>
      </c>
      <c r="G30" s="17" t="s">
        <v>111</v>
      </c>
      <c r="H30" s="17">
        <v>72</v>
      </c>
      <c r="M30" s="88" t="s">
        <v>110</v>
      </c>
    </row>
    <row r="31" spans="2:13" ht="54.75" customHeight="1" x14ac:dyDescent="0.2">
      <c r="B31" s="17" t="s">
        <v>77</v>
      </c>
      <c r="C31" s="53">
        <v>736789.01</v>
      </c>
      <c r="D31" s="17" t="s">
        <v>9</v>
      </c>
      <c r="E31" s="17" t="s">
        <v>0</v>
      </c>
      <c r="F31" s="17" t="s">
        <v>75</v>
      </c>
      <c r="G31" s="17" t="s">
        <v>128</v>
      </c>
      <c r="H31" s="17">
        <v>52</v>
      </c>
      <c r="M31" s="88" t="s">
        <v>110</v>
      </c>
    </row>
    <row r="32" spans="2:13" ht="69" customHeight="1" x14ac:dyDescent="0.2">
      <c r="B32" s="17" t="s">
        <v>78</v>
      </c>
      <c r="C32" s="53">
        <v>54969.49</v>
      </c>
      <c r="D32" s="17" t="s">
        <v>9</v>
      </c>
      <c r="E32" s="17" t="s">
        <v>0</v>
      </c>
      <c r="F32" s="17" t="s">
        <v>17</v>
      </c>
      <c r="G32" s="17" t="s">
        <v>130</v>
      </c>
      <c r="H32" s="17">
        <v>130</v>
      </c>
      <c r="M32" s="88" t="s">
        <v>110</v>
      </c>
    </row>
    <row r="33" spans="2:13" ht="69.75" customHeight="1" x14ac:dyDescent="0.2">
      <c r="B33" s="17" t="s">
        <v>79</v>
      </c>
      <c r="C33" s="53">
        <v>483496.61</v>
      </c>
      <c r="D33" s="17" t="s">
        <v>9</v>
      </c>
      <c r="E33" s="17" t="s">
        <v>0</v>
      </c>
      <c r="F33" s="17" t="s">
        <v>44</v>
      </c>
      <c r="G33" s="17" t="s">
        <v>113</v>
      </c>
      <c r="H33" s="17">
        <v>245</v>
      </c>
      <c r="M33" s="88">
        <v>459029.99</v>
      </c>
    </row>
    <row r="34" spans="2:13" ht="69.75" customHeight="1" x14ac:dyDescent="0.2">
      <c r="B34" s="17" t="s">
        <v>80</v>
      </c>
      <c r="C34" s="53">
        <v>1270570.1200000001</v>
      </c>
      <c r="D34" s="17" t="s">
        <v>9</v>
      </c>
      <c r="E34" s="17" t="s">
        <v>0</v>
      </c>
      <c r="F34" s="17" t="s">
        <v>81</v>
      </c>
      <c r="G34" s="17" t="s">
        <v>112</v>
      </c>
      <c r="H34" s="17">
        <v>1875</v>
      </c>
      <c r="M34" s="88" t="s">
        <v>110</v>
      </c>
    </row>
    <row r="35" spans="2:13" ht="66.75" customHeight="1" x14ac:dyDescent="0.2">
      <c r="B35" s="17" t="s">
        <v>82</v>
      </c>
      <c r="C35" s="53">
        <v>112954.57</v>
      </c>
      <c r="D35" s="17" t="s">
        <v>9</v>
      </c>
      <c r="E35" s="17" t="s">
        <v>0</v>
      </c>
      <c r="F35" s="17" t="s">
        <v>24</v>
      </c>
      <c r="G35" s="17" t="s">
        <v>102</v>
      </c>
      <c r="H35" s="17">
        <v>7000</v>
      </c>
      <c r="M35" s="88" t="s">
        <v>110</v>
      </c>
    </row>
    <row r="36" spans="2:13" ht="64.5" customHeight="1" x14ac:dyDescent="0.2">
      <c r="B36" s="17" t="s">
        <v>85</v>
      </c>
      <c r="C36" s="53">
        <v>5510.87</v>
      </c>
      <c r="D36" s="17" t="s">
        <v>9</v>
      </c>
      <c r="E36" s="17" t="s">
        <v>0</v>
      </c>
      <c r="F36" s="17" t="s">
        <v>17</v>
      </c>
      <c r="G36" s="17" t="s">
        <v>102</v>
      </c>
      <c r="H36" s="17">
        <v>8108</v>
      </c>
      <c r="M36" s="88" t="s">
        <v>110</v>
      </c>
    </row>
    <row r="37" spans="2:13" ht="112.5" customHeight="1" x14ac:dyDescent="0.2">
      <c r="B37" s="17" t="s">
        <v>86</v>
      </c>
      <c r="C37" s="53">
        <v>23361.01</v>
      </c>
      <c r="D37" s="17" t="s">
        <v>9</v>
      </c>
      <c r="E37" s="17" t="s">
        <v>0</v>
      </c>
      <c r="F37" s="17" t="s">
        <v>24</v>
      </c>
      <c r="G37" s="17" t="s">
        <v>135</v>
      </c>
      <c r="H37" s="17">
        <v>200</v>
      </c>
      <c r="M37" s="88" t="s">
        <v>110</v>
      </c>
    </row>
    <row r="38" spans="2:13" ht="96.75" customHeight="1" x14ac:dyDescent="0.2">
      <c r="B38" s="17" t="s">
        <v>87</v>
      </c>
      <c r="C38" s="53">
        <v>998474.23</v>
      </c>
      <c r="D38" s="17" t="s">
        <v>9</v>
      </c>
      <c r="E38" s="17" t="s">
        <v>0</v>
      </c>
      <c r="F38" s="17" t="s">
        <v>44</v>
      </c>
      <c r="G38" s="17" t="s">
        <v>138</v>
      </c>
      <c r="H38" s="17">
        <v>4410</v>
      </c>
      <c r="M38" s="88" t="s">
        <v>110</v>
      </c>
    </row>
    <row r="39" spans="2:13" ht="81" customHeight="1" x14ac:dyDescent="0.2">
      <c r="B39" s="17" t="s">
        <v>88</v>
      </c>
      <c r="C39" s="53">
        <v>800492.77</v>
      </c>
      <c r="D39" s="17" t="s">
        <v>9</v>
      </c>
      <c r="E39" s="17" t="s">
        <v>0</v>
      </c>
      <c r="F39" s="17" t="s">
        <v>37</v>
      </c>
      <c r="G39" s="17" t="s">
        <v>102</v>
      </c>
      <c r="H39" s="17">
        <v>3706</v>
      </c>
      <c r="M39" s="88" t="s">
        <v>110</v>
      </c>
    </row>
    <row r="40" spans="2:13" ht="62.25" customHeight="1" x14ac:dyDescent="0.2">
      <c r="B40" s="17" t="s">
        <v>89</v>
      </c>
      <c r="C40" s="53">
        <v>77401.48</v>
      </c>
      <c r="D40" s="17" t="s">
        <v>9</v>
      </c>
      <c r="E40" s="17" t="s">
        <v>0</v>
      </c>
      <c r="F40" s="17" t="s">
        <v>17</v>
      </c>
      <c r="G40" s="17" t="s">
        <v>141</v>
      </c>
      <c r="H40" s="17">
        <v>320</v>
      </c>
      <c r="M40" s="88" t="s">
        <v>110</v>
      </c>
    </row>
    <row r="41" spans="2:13" ht="72.75" customHeight="1" x14ac:dyDescent="0.2">
      <c r="B41" s="17" t="s">
        <v>90</v>
      </c>
      <c r="C41" s="53">
        <v>872744.78</v>
      </c>
      <c r="D41" s="17" t="s">
        <v>9</v>
      </c>
      <c r="E41" s="17" t="s">
        <v>0</v>
      </c>
      <c r="F41" s="17" t="s">
        <v>24</v>
      </c>
      <c r="G41" s="17" t="s">
        <v>139</v>
      </c>
      <c r="H41" s="17">
        <v>287</v>
      </c>
      <c r="M41" s="88">
        <v>837450.21</v>
      </c>
    </row>
    <row r="42" spans="2:13" ht="83.25" customHeight="1" x14ac:dyDescent="0.2">
      <c r="B42" s="17" t="s">
        <v>91</v>
      </c>
      <c r="C42" s="53">
        <v>802643.4</v>
      </c>
      <c r="D42" s="17" t="s">
        <v>9</v>
      </c>
      <c r="E42" s="17" t="s">
        <v>0</v>
      </c>
      <c r="F42" s="17" t="s">
        <v>92</v>
      </c>
      <c r="G42" s="17" t="s">
        <v>142</v>
      </c>
      <c r="H42" s="17">
        <v>11040</v>
      </c>
      <c r="M42" s="88" t="s">
        <v>110</v>
      </c>
    </row>
    <row r="43" spans="2:13" ht="72" customHeight="1" x14ac:dyDescent="0.2">
      <c r="B43" s="17" t="s">
        <v>93</v>
      </c>
      <c r="C43" s="53">
        <v>341008.47</v>
      </c>
      <c r="D43" s="17" t="s">
        <v>9</v>
      </c>
      <c r="E43" s="17" t="s">
        <v>0</v>
      </c>
      <c r="F43" s="17" t="s">
        <v>37</v>
      </c>
      <c r="G43" s="17" t="s">
        <v>140</v>
      </c>
      <c r="H43" s="17">
        <v>51</v>
      </c>
      <c r="M43" s="88" t="s">
        <v>110</v>
      </c>
    </row>
    <row r="44" spans="2:13" ht="69" customHeight="1" x14ac:dyDescent="0.2">
      <c r="B44" s="17" t="s">
        <v>94</v>
      </c>
      <c r="C44" s="53">
        <v>86713.65</v>
      </c>
      <c r="D44" s="17" t="s">
        <v>9</v>
      </c>
      <c r="E44" s="17" t="s">
        <v>0</v>
      </c>
      <c r="F44" s="17" t="s">
        <v>47</v>
      </c>
      <c r="G44" s="17" t="s">
        <v>143</v>
      </c>
      <c r="H44" s="17">
        <v>2622</v>
      </c>
      <c r="M44" s="88" t="s">
        <v>110</v>
      </c>
    </row>
    <row r="45" spans="2:13" ht="84.75" customHeight="1" x14ac:dyDescent="0.2">
      <c r="B45" s="17" t="s">
        <v>95</v>
      </c>
      <c r="C45" s="53">
        <v>349682</v>
      </c>
      <c r="D45" s="17" t="s">
        <v>9</v>
      </c>
      <c r="E45" s="17" t="s">
        <v>0</v>
      </c>
      <c r="F45" s="17" t="s">
        <v>37</v>
      </c>
      <c r="G45" s="17" t="s">
        <v>146</v>
      </c>
      <c r="H45" s="17">
        <v>45577</v>
      </c>
      <c r="M45" s="88">
        <v>351350.92</v>
      </c>
    </row>
    <row r="46" spans="2:13" ht="69" customHeight="1" x14ac:dyDescent="0.2">
      <c r="B46" s="17" t="s">
        <v>97</v>
      </c>
      <c r="C46" s="53">
        <v>270000</v>
      </c>
      <c r="D46" s="17" t="s">
        <v>9</v>
      </c>
      <c r="E46" s="17" t="s">
        <v>0</v>
      </c>
      <c r="F46" s="17" t="s">
        <v>37</v>
      </c>
      <c r="G46" s="17" t="s">
        <v>146</v>
      </c>
      <c r="H46" s="17">
        <v>45577</v>
      </c>
    </row>
    <row r="47" spans="2:13" ht="135" customHeight="1" x14ac:dyDescent="0.2">
      <c r="B47" s="17" t="s">
        <v>98</v>
      </c>
      <c r="C47" s="53">
        <v>67950</v>
      </c>
      <c r="D47" s="17" t="s">
        <v>9</v>
      </c>
      <c r="E47" s="17" t="s">
        <v>0</v>
      </c>
      <c r="F47" s="17" t="s">
        <v>19</v>
      </c>
      <c r="G47" s="17" t="s">
        <v>146</v>
      </c>
      <c r="H47" s="17">
        <v>45577</v>
      </c>
      <c r="I47" s="88">
        <f>+C49+I25</f>
        <v>17948195.709999997</v>
      </c>
      <c r="K47" s="36">
        <v>66679204</v>
      </c>
      <c r="L47" s="88">
        <f>+K47-I47</f>
        <v>48731008.290000007</v>
      </c>
    </row>
    <row r="48" spans="2:13" ht="36.75" customHeight="1" x14ac:dyDescent="0.2">
      <c r="B48" s="17" t="s">
        <v>99</v>
      </c>
      <c r="C48" s="53">
        <v>255099.65</v>
      </c>
      <c r="D48" s="17" t="s">
        <v>9</v>
      </c>
      <c r="E48" s="17" t="s">
        <v>0</v>
      </c>
      <c r="F48" s="17" t="s">
        <v>37</v>
      </c>
      <c r="G48" s="17" t="s">
        <v>146</v>
      </c>
      <c r="H48" s="17">
        <v>45577</v>
      </c>
      <c r="M48" s="88">
        <v>272744</v>
      </c>
    </row>
  </sheetData>
  <mergeCells count="10">
    <mergeCell ref="B2:H2"/>
    <mergeCell ref="B3:H3"/>
    <mergeCell ref="B5:C5"/>
    <mergeCell ref="G5:H5"/>
    <mergeCell ref="B6:B7"/>
    <mergeCell ref="C6:C7"/>
    <mergeCell ref="D6:F6"/>
    <mergeCell ref="G6:G7"/>
    <mergeCell ref="H6:H7"/>
    <mergeCell ref="C4:F4"/>
  </mergeCells>
  <pageMargins left="0.70866141732283472" right="0.70866141732283472" top="0.74803149606299213" bottom="0.74803149606299213" header="0.31496062992125984" footer="0.31496062992125984"/>
  <pageSetup scale="97" orientation="portrait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8D2A9-6970-40FE-88CF-16B76A5CAD51}">
  <dimension ref="B1:M63"/>
  <sheetViews>
    <sheetView view="pageBreakPreview" zoomScale="115" zoomScaleNormal="100" zoomScaleSheetLayoutView="115" workbookViewId="0">
      <pane xSplit="1" ySplit="7" topLeftCell="B8" activePane="bottomRight" state="frozen"/>
      <selection activeCell="P11" sqref="P11"/>
      <selection pane="topRight" activeCell="P11" sqref="P11"/>
      <selection pane="bottomLeft" activeCell="P11" sqref="P11"/>
      <selection pane="bottomRight" activeCell="P11" sqref="P11"/>
    </sheetView>
  </sheetViews>
  <sheetFormatPr baseColWidth="10" defaultRowHeight="12" x14ac:dyDescent="0.2"/>
  <cols>
    <col min="1" max="1" width="3.7109375" style="36" customWidth="1"/>
    <col min="2" max="2" width="15.28515625" style="45" customWidth="1"/>
    <col min="3" max="3" width="14.28515625" style="50" bestFit="1" customWidth="1"/>
    <col min="4" max="7" width="11.42578125" style="45"/>
    <col min="8" max="8" width="13.140625" style="45" customWidth="1"/>
    <col min="9" max="9" width="14.5703125" style="88" hidden="1" customWidth="1"/>
    <col min="10" max="11" width="0" style="36" hidden="1" customWidth="1"/>
    <col min="12" max="12" width="12" style="36" hidden="1" customWidth="1"/>
    <col min="13" max="13" width="15.5703125" style="88" hidden="1" customWidth="1"/>
    <col min="14" max="16384" width="11.42578125" style="36"/>
  </cols>
  <sheetData>
    <row r="1" spans="2:13" ht="12.75" thickBot="1" x14ac:dyDescent="0.25"/>
    <row r="2" spans="2:13" ht="12.75" thickBot="1" x14ac:dyDescent="0.25">
      <c r="B2" s="76" t="s">
        <v>11</v>
      </c>
      <c r="C2" s="77"/>
      <c r="D2" s="77"/>
      <c r="E2" s="77"/>
      <c r="F2" s="77"/>
      <c r="G2" s="77"/>
      <c r="H2" s="78"/>
    </row>
    <row r="3" spans="2:13" ht="12.75" thickBot="1" x14ac:dyDescent="0.25">
      <c r="B3" s="79" t="s">
        <v>10</v>
      </c>
      <c r="C3" s="80"/>
      <c r="D3" s="80"/>
      <c r="E3" s="80"/>
      <c r="F3" s="80"/>
      <c r="G3" s="80"/>
      <c r="H3" s="81"/>
    </row>
    <row r="4" spans="2:13" s="2" customFormat="1" ht="15.75" thickBot="1" x14ac:dyDescent="0.3">
      <c r="B4" s="5"/>
      <c r="C4" s="56" t="s">
        <v>153</v>
      </c>
      <c r="D4" s="56"/>
      <c r="E4" s="56"/>
      <c r="F4" s="56"/>
      <c r="G4" s="6"/>
      <c r="H4" s="11"/>
    </row>
    <row r="5" spans="2:13" ht="12.75" thickBot="1" x14ac:dyDescent="0.25">
      <c r="B5" s="79"/>
      <c r="C5" s="80"/>
      <c r="D5" s="46"/>
      <c r="E5" s="47" t="s">
        <v>100</v>
      </c>
      <c r="F5" s="46"/>
      <c r="G5" s="82">
        <v>32258324</v>
      </c>
      <c r="H5" s="83"/>
    </row>
    <row r="6" spans="2:13" s="23" customFormat="1" ht="45" customHeight="1" thickBot="1" x14ac:dyDescent="0.3">
      <c r="B6" s="84" t="s">
        <v>1</v>
      </c>
      <c r="C6" s="86" t="s">
        <v>2</v>
      </c>
      <c r="D6" s="79" t="s">
        <v>3</v>
      </c>
      <c r="E6" s="80"/>
      <c r="F6" s="81"/>
      <c r="G6" s="84" t="s">
        <v>7</v>
      </c>
      <c r="H6" s="84" t="s">
        <v>8</v>
      </c>
      <c r="I6" s="89"/>
      <c r="M6" s="89"/>
    </row>
    <row r="7" spans="2:13" s="23" customFormat="1" ht="12.75" thickBot="1" x14ac:dyDescent="0.3">
      <c r="B7" s="85"/>
      <c r="C7" s="87"/>
      <c r="D7" s="48" t="s">
        <v>4</v>
      </c>
      <c r="E7" s="48" t="s">
        <v>5</v>
      </c>
      <c r="F7" s="48" t="s">
        <v>6</v>
      </c>
      <c r="G7" s="85"/>
      <c r="H7" s="85"/>
      <c r="I7" s="89"/>
      <c r="M7" s="89"/>
    </row>
    <row r="8" spans="2:13" s="32" customFormat="1" ht="48" x14ac:dyDescent="0.25">
      <c r="B8" s="28" t="s">
        <v>38</v>
      </c>
      <c r="C8" s="51">
        <v>88344.57</v>
      </c>
      <c r="D8" s="49" t="s">
        <v>9</v>
      </c>
      <c r="E8" s="31" t="s">
        <v>0</v>
      </c>
      <c r="F8" s="31" t="s">
        <v>37</v>
      </c>
      <c r="G8" s="28" t="s">
        <v>101</v>
      </c>
      <c r="H8" s="28">
        <v>100</v>
      </c>
      <c r="I8" s="90">
        <v>7833359.9299999997</v>
      </c>
      <c r="J8" s="30"/>
      <c r="M8" s="95">
        <v>87924.93</v>
      </c>
    </row>
    <row r="9" spans="2:13" s="34" customFormat="1" ht="48" x14ac:dyDescent="0.2">
      <c r="B9" s="35" t="s">
        <v>39</v>
      </c>
      <c r="C9" s="52">
        <v>375325.77</v>
      </c>
      <c r="D9" s="35" t="s">
        <v>9</v>
      </c>
      <c r="E9" s="35" t="s">
        <v>0</v>
      </c>
      <c r="F9" s="35" t="s">
        <v>17</v>
      </c>
      <c r="G9" s="35" t="s">
        <v>103</v>
      </c>
      <c r="H9" s="35">
        <v>400</v>
      </c>
      <c r="I9" s="91">
        <v>2066085.54</v>
      </c>
      <c r="M9" s="91">
        <v>373542.97</v>
      </c>
    </row>
    <row r="10" spans="2:13" ht="60" x14ac:dyDescent="0.2">
      <c r="B10" s="17" t="s">
        <v>40</v>
      </c>
      <c r="C10" s="53">
        <v>459998.02</v>
      </c>
      <c r="D10" s="17" t="s">
        <v>9</v>
      </c>
      <c r="E10" s="17" t="s">
        <v>0</v>
      </c>
      <c r="F10" s="17" t="s">
        <v>19</v>
      </c>
      <c r="G10" s="17" t="s">
        <v>132</v>
      </c>
      <c r="H10" s="17">
        <v>20</v>
      </c>
      <c r="I10" s="88">
        <v>407447.92</v>
      </c>
      <c r="M10" s="88" t="s">
        <v>110</v>
      </c>
    </row>
    <row r="11" spans="2:13" ht="72" x14ac:dyDescent="0.2">
      <c r="B11" s="17" t="s">
        <v>41</v>
      </c>
      <c r="C11" s="53">
        <v>121143.61</v>
      </c>
      <c r="D11" s="17" t="s">
        <v>9</v>
      </c>
      <c r="E11" s="17" t="s">
        <v>0</v>
      </c>
      <c r="F11" s="17" t="s">
        <v>42</v>
      </c>
      <c r="G11" s="17" t="s">
        <v>133</v>
      </c>
      <c r="H11" s="17">
        <v>100</v>
      </c>
      <c r="I11" s="88">
        <v>959378.2</v>
      </c>
      <c r="M11" s="88" t="s">
        <v>110</v>
      </c>
    </row>
    <row r="12" spans="2:13" ht="48" x14ac:dyDescent="0.2">
      <c r="B12" s="17" t="s">
        <v>43</v>
      </c>
      <c r="C12" s="53">
        <v>395296.58</v>
      </c>
      <c r="D12" s="17" t="s">
        <v>9</v>
      </c>
      <c r="E12" s="17" t="s">
        <v>0</v>
      </c>
      <c r="F12" s="17" t="s">
        <v>44</v>
      </c>
      <c r="G12" s="17" t="s">
        <v>121</v>
      </c>
      <c r="H12" s="17">
        <v>61</v>
      </c>
      <c r="I12" s="88">
        <v>1048495.07</v>
      </c>
      <c r="M12" s="88" t="s">
        <v>110</v>
      </c>
    </row>
    <row r="13" spans="2:13" ht="48" x14ac:dyDescent="0.2">
      <c r="B13" s="17" t="s">
        <v>43</v>
      </c>
      <c r="C13" s="53">
        <v>258315.85</v>
      </c>
      <c r="D13" s="17" t="s">
        <v>9</v>
      </c>
      <c r="E13" s="17" t="s">
        <v>0</v>
      </c>
      <c r="F13" s="17" t="s">
        <v>44</v>
      </c>
      <c r="G13" s="17" t="s">
        <v>118</v>
      </c>
      <c r="H13" s="17">
        <v>40</v>
      </c>
      <c r="I13" s="88">
        <v>3553365.21</v>
      </c>
      <c r="M13" s="88" t="s">
        <v>110</v>
      </c>
    </row>
    <row r="14" spans="2:13" ht="48" x14ac:dyDescent="0.2">
      <c r="B14" s="17" t="s">
        <v>43</v>
      </c>
      <c r="C14" s="53">
        <v>194721.93</v>
      </c>
      <c r="D14" s="17" t="s">
        <v>9</v>
      </c>
      <c r="E14" s="17" t="s">
        <v>0</v>
      </c>
      <c r="F14" s="17" t="s">
        <v>24</v>
      </c>
      <c r="G14" s="17" t="s">
        <v>124</v>
      </c>
      <c r="H14" s="17">
        <v>80</v>
      </c>
      <c r="I14" s="88">
        <v>2793363</v>
      </c>
      <c r="M14" s="88">
        <v>220102.91</v>
      </c>
    </row>
    <row r="15" spans="2:13" ht="48" x14ac:dyDescent="0.2">
      <c r="B15" s="17" t="s">
        <v>43</v>
      </c>
      <c r="C15" s="54">
        <v>188540.86</v>
      </c>
      <c r="D15" s="17" t="s">
        <v>9</v>
      </c>
      <c r="E15" s="17" t="s">
        <v>0</v>
      </c>
      <c r="F15" s="17" t="s">
        <v>45</v>
      </c>
      <c r="G15" s="17" t="s">
        <v>105</v>
      </c>
      <c r="H15" s="17">
        <v>130</v>
      </c>
      <c r="I15" s="88">
        <v>2296180.25</v>
      </c>
      <c r="M15" s="88" t="s">
        <v>110</v>
      </c>
    </row>
    <row r="16" spans="2:13" ht="72" x14ac:dyDescent="0.2">
      <c r="B16" s="17" t="s">
        <v>46</v>
      </c>
      <c r="C16" s="53">
        <v>3927243.47</v>
      </c>
      <c r="D16" s="17" t="s">
        <v>9</v>
      </c>
      <c r="E16" s="17" t="s">
        <v>0</v>
      </c>
      <c r="F16" s="17" t="s">
        <v>47</v>
      </c>
      <c r="G16" s="17" t="s">
        <v>115</v>
      </c>
      <c r="H16" s="17">
        <v>3550</v>
      </c>
      <c r="I16" s="88">
        <v>743551.31</v>
      </c>
      <c r="M16" s="88" t="s">
        <v>110</v>
      </c>
    </row>
    <row r="17" spans="2:13" ht="60" x14ac:dyDescent="0.2">
      <c r="B17" s="17" t="s">
        <v>48</v>
      </c>
      <c r="C17" s="53">
        <v>6952687.04</v>
      </c>
      <c r="D17" s="17" t="s">
        <v>9</v>
      </c>
      <c r="E17" s="17" t="s">
        <v>0</v>
      </c>
      <c r="F17" s="17" t="s">
        <v>44</v>
      </c>
      <c r="G17" s="17" t="s">
        <v>108</v>
      </c>
      <c r="H17" s="17">
        <v>30055</v>
      </c>
      <c r="I17" s="88">
        <v>472120</v>
      </c>
      <c r="M17" s="88" t="s">
        <v>110</v>
      </c>
    </row>
    <row r="18" spans="2:13" ht="72" x14ac:dyDescent="0.2">
      <c r="B18" s="17" t="s">
        <v>49</v>
      </c>
      <c r="C18" s="53">
        <v>150325.89000000001</v>
      </c>
      <c r="D18" s="17" t="s">
        <v>9</v>
      </c>
      <c r="E18" s="17" t="s">
        <v>0</v>
      </c>
      <c r="F18" s="17" t="s">
        <v>24</v>
      </c>
      <c r="G18" s="17" t="s">
        <v>131</v>
      </c>
      <c r="H18" s="17">
        <v>253</v>
      </c>
      <c r="I18" s="88">
        <v>328280</v>
      </c>
      <c r="M18" s="88" t="s">
        <v>110</v>
      </c>
    </row>
    <row r="19" spans="2:13" ht="72" x14ac:dyDescent="0.2">
      <c r="B19" s="17" t="s">
        <v>50</v>
      </c>
      <c r="C19" s="53">
        <v>627272.88</v>
      </c>
      <c r="D19" s="17" t="s">
        <v>9</v>
      </c>
      <c r="E19" s="17" t="s">
        <v>0</v>
      </c>
      <c r="F19" s="17" t="s">
        <v>17</v>
      </c>
      <c r="G19" s="17" t="s">
        <v>104</v>
      </c>
      <c r="H19" s="17">
        <v>205</v>
      </c>
      <c r="I19" s="88">
        <v>2098141.56</v>
      </c>
      <c r="M19" s="88">
        <v>623272.88</v>
      </c>
    </row>
    <row r="20" spans="2:13" ht="60" x14ac:dyDescent="0.2">
      <c r="B20" s="17" t="s">
        <v>51</v>
      </c>
      <c r="C20" s="53">
        <v>91106.01</v>
      </c>
      <c r="D20" s="17" t="s">
        <v>9</v>
      </c>
      <c r="E20" s="17" t="s">
        <v>0</v>
      </c>
      <c r="F20" s="17" t="s">
        <v>17</v>
      </c>
      <c r="G20" s="17" t="s">
        <v>107</v>
      </c>
      <c r="H20" s="17">
        <v>126</v>
      </c>
      <c r="I20" s="88">
        <v>386250</v>
      </c>
      <c r="M20" s="88" t="s">
        <v>110</v>
      </c>
    </row>
    <row r="21" spans="2:13" ht="60" x14ac:dyDescent="0.2">
      <c r="B21" s="17" t="s">
        <v>52</v>
      </c>
      <c r="C21" s="53">
        <v>81524.44</v>
      </c>
      <c r="D21" s="17" t="s">
        <v>9</v>
      </c>
      <c r="E21" s="17" t="s">
        <v>0</v>
      </c>
      <c r="F21" s="17" t="s">
        <v>37</v>
      </c>
      <c r="G21" s="17" t="s">
        <v>117</v>
      </c>
      <c r="H21" s="17">
        <v>74</v>
      </c>
      <c r="I21" s="88">
        <v>1776966.02</v>
      </c>
      <c r="M21" s="88">
        <v>78742.429999999993</v>
      </c>
    </row>
    <row r="22" spans="2:13" ht="48" x14ac:dyDescent="0.2">
      <c r="B22" s="17" t="s">
        <v>53</v>
      </c>
      <c r="C22" s="53">
        <v>810274.97</v>
      </c>
      <c r="D22" s="17" t="s">
        <v>9</v>
      </c>
      <c r="E22" s="17" t="s">
        <v>0</v>
      </c>
      <c r="F22" s="17" t="s">
        <v>27</v>
      </c>
      <c r="G22" s="17" t="s">
        <v>106</v>
      </c>
      <c r="H22" s="17">
        <v>60</v>
      </c>
      <c r="I22" s="88">
        <v>167387.76999999999</v>
      </c>
      <c r="M22" s="88">
        <v>810274.96</v>
      </c>
    </row>
    <row r="23" spans="2:13" ht="60" x14ac:dyDescent="0.2">
      <c r="B23" s="17" t="s">
        <v>54</v>
      </c>
      <c r="C23" s="53">
        <v>1290747.1499999999</v>
      </c>
      <c r="D23" s="17" t="s">
        <v>9</v>
      </c>
      <c r="E23" s="17" t="s">
        <v>0</v>
      </c>
      <c r="F23" s="17" t="s">
        <v>28</v>
      </c>
      <c r="G23" s="17" t="s">
        <v>116</v>
      </c>
      <c r="H23" s="17">
        <v>150</v>
      </c>
      <c r="I23" s="88">
        <v>119466</v>
      </c>
      <c r="M23" s="88">
        <v>1330041.73</v>
      </c>
    </row>
    <row r="24" spans="2:13" ht="72" x14ac:dyDescent="0.2">
      <c r="B24" s="17" t="s">
        <v>55</v>
      </c>
      <c r="C24" s="53">
        <v>166559.76</v>
      </c>
      <c r="D24" s="17" t="s">
        <v>9</v>
      </c>
      <c r="E24" s="17" t="s">
        <v>0</v>
      </c>
      <c r="F24" s="17" t="s">
        <v>37</v>
      </c>
      <c r="G24" s="17" t="s">
        <v>119</v>
      </c>
      <c r="H24" s="17">
        <v>206</v>
      </c>
      <c r="I24" s="88">
        <v>272417.3</v>
      </c>
      <c r="M24" s="88" t="s">
        <v>110</v>
      </c>
    </row>
    <row r="25" spans="2:13" ht="72" x14ac:dyDescent="0.2">
      <c r="B25" s="17" t="s">
        <v>55</v>
      </c>
      <c r="C25" s="53">
        <v>25120.959999999999</v>
      </c>
      <c r="D25" s="17" t="s">
        <v>9</v>
      </c>
      <c r="E25" s="17" t="s">
        <v>0</v>
      </c>
      <c r="F25" s="17" t="s">
        <v>47</v>
      </c>
      <c r="G25" s="17" t="s">
        <v>122</v>
      </c>
      <c r="H25" s="17">
        <v>104</v>
      </c>
      <c r="I25" s="88">
        <v>306509.68</v>
      </c>
      <c r="M25" s="88" t="s">
        <v>110</v>
      </c>
    </row>
    <row r="26" spans="2:13" ht="72" x14ac:dyDescent="0.2">
      <c r="B26" s="17" t="s">
        <v>55</v>
      </c>
      <c r="C26" s="53">
        <v>18840.72</v>
      </c>
      <c r="D26" s="17" t="s">
        <v>9</v>
      </c>
      <c r="E26" s="17" t="s">
        <v>0</v>
      </c>
      <c r="F26" s="17" t="s">
        <v>56</v>
      </c>
      <c r="G26" s="17" t="s">
        <v>122</v>
      </c>
      <c r="H26" s="17">
        <v>70</v>
      </c>
      <c r="I26" s="88">
        <v>349660.89</v>
      </c>
      <c r="M26" s="88" t="s">
        <v>110</v>
      </c>
    </row>
    <row r="27" spans="2:13" ht="72" x14ac:dyDescent="0.2">
      <c r="B27" s="17" t="s">
        <v>55</v>
      </c>
      <c r="C27" s="53">
        <v>6347.52</v>
      </c>
      <c r="D27" s="17" t="s">
        <v>9</v>
      </c>
      <c r="E27" s="17" t="s">
        <v>0</v>
      </c>
      <c r="F27" s="17" t="s">
        <v>57</v>
      </c>
      <c r="G27" s="17" t="s">
        <v>123</v>
      </c>
      <c r="H27" s="17">
        <v>51</v>
      </c>
      <c r="I27" s="88">
        <v>151807.43</v>
      </c>
      <c r="M27" s="88" t="s">
        <v>110</v>
      </c>
    </row>
    <row r="28" spans="2:13" ht="96" x14ac:dyDescent="0.2">
      <c r="B28" s="17" t="s">
        <v>58</v>
      </c>
      <c r="C28" s="53">
        <v>513600</v>
      </c>
      <c r="D28" s="17" t="s">
        <v>9</v>
      </c>
      <c r="E28" s="17" t="s">
        <v>0</v>
      </c>
      <c r="F28" s="17" t="s">
        <v>59</v>
      </c>
      <c r="G28" s="17" t="s">
        <v>134</v>
      </c>
      <c r="H28" s="17">
        <v>69</v>
      </c>
      <c r="I28" s="88">
        <v>4762175.9800000004</v>
      </c>
      <c r="M28" s="88" t="s">
        <v>110</v>
      </c>
    </row>
    <row r="29" spans="2:13" ht="60" x14ac:dyDescent="0.2">
      <c r="B29" s="17" t="s">
        <v>60</v>
      </c>
      <c r="C29" s="53">
        <v>402542.88</v>
      </c>
      <c r="D29" s="17" t="s">
        <v>9</v>
      </c>
      <c r="E29" s="17" t="s">
        <v>0</v>
      </c>
      <c r="F29" s="17" t="s">
        <v>24</v>
      </c>
      <c r="G29" s="17" t="s">
        <v>125</v>
      </c>
      <c r="H29" s="17">
        <v>150</v>
      </c>
      <c r="I29" s="88">
        <v>309369.11</v>
      </c>
      <c r="M29" s="88" t="s">
        <v>110</v>
      </c>
    </row>
    <row r="30" spans="2:13" ht="60" x14ac:dyDescent="0.2">
      <c r="B30" s="17" t="s">
        <v>61</v>
      </c>
      <c r="C30" s="53">
        <v>983322.98</v>
      </c>
      <c r="D30" s="17" t="s">
        <v>9</v>
      </c>
      <c r="E30" s="17" t="s">
        <v>0</v>
      </c>
      <c r="F30" s="17" t="s">
        <v>17</v>
      </c>
      <c r="G30" s="17" t="s">
        <v>126</v>
      </c>
      <c r="H30" s="17">
        <v>150</v>
      </c>
      <c r="I30" s="88">
        <v>656147.04</v>
      </c>
      <c r="M30" s="88" t="s">
        <v>110</v>
      </c>
    </row>
    <row r="31" spans="2:13" ht="48" x14ac:dyDescent="0.2">
      <c r="B31" s="17" t="s">
        <v>62</v>
      </c>
      <c r="C31" s="53">
        <v>1173796.2</v>
      </c>
      <c r="D31" s="17" t="s">
        <v>9</v>
      </c>
      <c r="E31" s="17" t="s">
        <v>0</v>
      </c>
      <c r="F31" s="17" t="s">
        <v>28</v>
      </c>
      <c r="G31" s="17" t="s">
        <v>109</v>
      </c>
      <c r="H31" s="17">
        <v>300</v>
      </c>
      <c r="I31" s="88">
        <v>28054.37</v>
      </c>
      <c r="M31" s="88">
        <v>1176197.3700000001</v>
      </c>
    </row>
    <row r="32" spans="2:13" ht="85.5" customHeight="1" x14ac:dyDescent="0.2">
      <c r="B32" s="17" t="s">
        <v>63</v>
      </c>
      <c r="C32" s="53">
        <v>504964.51</v>
      </c>
      <c r="D32" s="17" t="s">
        <v>9</v>
      </c>
      <c r="E32" s="17" t="s">
        <v>0</v>
      </c>
      <c r="F32" s="17" t="s">
        <v>17</v>
      </c>
      <c r="G32" s="17" t="s">
        <v>137</v>
      </c>
      <c r="H32" s="17">
        <v>1200</v>
      </c>
      <c r="I32" s="88">
        <v>252093.58</v>
      </c>
      <c r="M32" s="88">
        <v>456995.86</v>
      </c>
    </row>
    <row r="33" spans="2:13" ht="68.25" customHeight="1" x14ac:dyDescent="0.2">
      <c r="B33" s="17" t="s">
        <v>64</v>
      </c>
      <c r="C33" s="53">
        <v>119532.86</v>
      </c>
      <c r="D33" s="17" t="s">
        <v>9</v>
      </c>
      <c r="E33" s="17" t="s">
        <v>0</v>
      </c>
      <c r="F33" s="17" t="s">
        <v>17</v>
      </c>
      <c r="G33" s="17" t="s">
        <v>102</v>
      </c>
      <c r="H33" s="17">
        <v>8108</v>
      </c>
      <c r="I33" s="88">
        <v>282806.84000000003</v>
      </c>
      <c r="M33" s="88" t="s">
        <v>110</v>
      </c>
    </row>
    <row r="34" spans="2:13" ht="36.75" customHeight="1" x14ac:dyDescent="0.2">
      <c r="B34" s="17" t="s">
        <v>65</v>
      </c>
      <c r="C34" s="53">
        <v>688343.36</v>
      </c>
      <c r="D34" s="17" t="s">
        <v>9</v>
      </c>
      <c r="E34" s="17" t="s">
        <v>0</v>
      </c>
      <c r="F34" s="17" t="s">
        <v>14</v>
      </c>
      <c r="G34" s="17" t="s">
        <v>102</v>
      </c>
      <c r="H34" s="17">
        <v>8300</v>
      </c>
      <c r="I34" s="92">
        <f>SUM(I8:I33)</f>
        <v>34420879.999999993</v>
      </c>
      <c r="M34" s="88" t="s">
        <v>110</v>
      </c>
    </row>
    <row r="35" spans="2:13" ht="74.25" customHeight="1" x14ac:dyDescent="0.2">
      <c r="B35" s="17" t="s">
        <v>66</v>
      </c>
      <c r="C35" s="53">
        <v>108921.25</v>
      </c>
      <c r="D35" s="17" t="s">
        <v>9</v>
      </c>
      <c r="E35" s="17" t="s">
        <v>0</v>
      </c>
      <c r="F35" s="17" t="s">
        <v>24</v>
      </c>
      <c r="G35" s="17" t="s">
        <v>144</v>
      </c>
      <c r="H35" s="17">
        <v>55</v>
      </c>
      <c r="M35" s="88" t="s">
        <v>110</v>
      </c>
    </row>
    <row r="36" spans="2:13" ht="74.25" customHeight="1" x14ac:dyDescent="0.2">
      <c r="B36" s="17" t="s">
        <v>67</v>
      </c>
      <c r="C36" s="53">
        <v>200504.17</v>
      </c>
      <c r="D36" s="17" t="s">
        <v>9</v>
      </c>
      <c r="E36" s="17" t="s">
        <v>0</v>
      </c>
      <c r="F36" s="17" t="s">
        <v>24</v>
      </c>
      <c r="G36" s="17" t="s">
        <v>145</v>
      </c>
      <c r="H36" s="17">
        <v>60</v>
      </c>
      <c r="M36" s="88" t="s">
        <v>110</v>
      </c>
    </row>
    <row r="37" spans="2:13" ht="66.75" customHeight="1" x14ac:dyDescent="0.2">
      <c r="B37" s="17" t="s">
        <v>68</v>
      </c>
      <c r="C37" s="53">
        <v>470830.25</v>
      </c>
      <c r="D37" s="17" t="s">
        <v>9</v>
      </c>
      <c r="E37" s="17" t="s">
        <v>0</v>
      </c>
      <c r="F37" s="17" t="s">
        <v>57</v>
      </c>
      <c r="G37" s="17" t="s">
        <v>136</v>
      </c>
      <c r="H37" s="17">
        <v>405</v>
      </c>
      <c r="M37" s="88" t="s">
        <v>110</v>
      </c>
    </row>
    <row r="38" spans="2:13" ht="110.25" customHeight="1" x14ac:dyDescent="0.2">
      <c r="B38" s="17" t="s">
        <v>69</v>
      </c>
      <c r="C38" s="53">
        <v>874350</v>
      </c>
      <c r="D38" s="17" t="s">
        <v>9</v>
      </c>
      <c r="E38" s="17" t="s">
        <v>0</v>
      </c>
      <c r="F38" s="17" t="s">
        <v>24</v>
      </c>
      <c r="G38" s="17" t="s">
        <v>129</v>
      </c>
      <c r="H38" s="17">
        <v>1250</v>
      </c>
      <c r="M38" s="88" t="s">
        <v>110</v>
      </c>
    </row>
    <row r="39" spans="2:13" ht="69" customHeight="1" x14ac:dyDescent="0.2">
      <c r="B39" s="17" t="s">
        <v>70</v>
      </c>
      <c r="C39" s="53">
        <v>164428.70000000001</v>
      </c>
      <c r="D39" s="17" t="s">
        <v>9</v>
      </c>
      <c r="E39" s="17" t="s">
        <v>0</v>
      </c>
      <c r="F39" s="17" t="s">
        <v>44</v>
      </c>
      <c r="G39" s="17">
        <v>110.35</v>
      </c>
      <c r="H39" s="17">
        <v>95</v>
      </c>
      <c r="M39" s="88" t="s">
        <v>110</v>
      </c>
    </row>
    <row r="40" spans="2:13" ht="66" customHeight="1" x14ac:dyDescent="0.2">
      <c r="B40" s="17" t="s">
        <v>71</v>
      </c>
      <c r="C40" s="53">
        <v>53000.02</v>
      </c>
      <c r="D40" s="17" t="s">
        <v>9</v>
      </c>
      <c r="E40" s="17" t="s">
        <v>0</v>
      </c>
      <c r="F40" s="17" t="s">
        <v>56</v>
      </c>
      <c r="G40" s="17" t="s">
        <v>127</v>
      </c>
      <c r="H40" s="17">
        <v>92</v>
      </c>
    </row>
    <row r="41" spans="2:13" ht="87" customHeight="1" x14ac:dyDescent="0.2">
      <c r="B41" s="17" t="s">
        <v>72</v>
      </c>
      <c r="C41" s="53">
        <v>1612610.81</v>
      </c>
      <c r="D41" s="17" t="s">
        <v>9</v>
      </c>
      <c r="E41" s="17" t="s">
        <v>0</v>
      </c>
      <c r="F41" s="17" t="s">
        <v>73</v>
      </c>
      <c r="G41" s="17" t="s">
        <v>120</v>
      </c>
      <c r="H41" s="17">
        <v>67</v>
      </c>
      <c r="M41" s="88" t="s">
        <v>110</v>
      </c>
    </row>
    <row r="42" spans="2:13" ht="64.5" customHeight="1" x14ac:dyDescent="0.2">
      <c r="B42" s="17" t="s">
        <v>74</v>
      </c>
      <c r="C42" s="53">
        <v>181861.62</v>
      </c>
      <c r="D42" s="17" t="s">
        <v>9</v>
      </c>
      <c r="E42" s="17" t="s">
        <v>0</v>
      </c>
      <c r="F42" s="17" t="s">
        <v>75</v>
      </c>
      <c r="G42" s="17" t="s">
        <v>114</v>
      </c>
      <c r="H42" s="17">
        <v>72</v>
      </c>
    </row>
    <row r="43" spans="2:13" ht="83.25" customHeight="1" x14ac:dyDescent="0.2">
      <c r="B43" s="17" t="s">
        <v>76</v>
      </c>
      <c r="C43" s="53">
        <v>29625.66</v>
      </c>
      <c r="D43" s="17" t="s">
        <v>9</v>
      </c>
      <c r="E43" s="17" t="s">
        <v>0</v>
      </c>
      <c r="F43" s="17" t="s">
        <v>75</v>
      </c>
      <c r="G43" s="17" t="s">
        <v>111</v>
      </c>
      <c r="H43" s="17">
        <v>72</v>
      </c>
      <c r="M43" s="88" t="s">
        <v>110</v>
      </c>
    </row>
    <row r="44" spans="2:13" ht="54.75" customHeight="1" x14ac:dyDescent="0.2">
      <c r="B44" s="17" t="s">
        <v>77</v>
      </c>
      <c r="C44" s="53">
        <v>736789.01</v>
      </c>
      <c r="D44" s="17" t="s">
        <v>9</v>
      </c>
      <c r="E44" s="17" t="s">
        <v>0</v>
      </c>
      <c r="F44" s="17" t="s">
        <v>75</v>
      </c>
      <c r="G44" s="17" t="s">
        <v>128</v>
      </c>
      <c r="H44" s="17">
        <v>52</v>
      </c>
      <c r="M44" s="88" t="s">
        <v>110</v>
      </c>
    </row>
    <row r="45" spans="2:13" ht="69" customHeight="1" x14ac:dyDescent="0.2">
      <c r="B45" s="17" t="s">
        <v>78</v>
      </c>
      <c r="C45" s="53">
        <v>54969.49</v>
      </c>
      <c r="D45" s="17" t="s">
        <v>9</v>
      </c>
      <c r="E45" s="17" t="s">
        <v>0</v>
      </c>
      <c r="F45" s="17" t="s">
        <v>17</v>
      </c>
      <c r="G45" s="17" t="s">
        <v>130</v>
      </c>
      <c r="H45" s="17">
        <v>130</v>
      </c>
      <c r="M45" s="88" t="s">
        <v>110</v>
      </c>
    </row>
    <row r="46" spans="2:13" ht="69.75" customHeight="1" x14ac:dyDescent="0.2">
      <c r="B46" s="17" t="s">
        <v>79</v>
      </c>
      <c r="C46" s="53">
        <v>483496.61</v>
      </c>
      <c r="D46" s="17" t="s">
        <v>9</v>
      </c>
      <c r="E46" s="17" t="s">
        <v>0</v>
      </c>
      <c r="F46" s="17" t="s">
        <v>44</v>
      </c>
      <c r="G46" s="17" t="s">
        <v>113</v>
      </c>
      <c r="H46" s="17">
        <v>245</v>
      </c>
      <c r="M46" s="88">
        <v>459029.99</v>
      </c>
    </row>
    <row r="47" spans="2:13" ht="69.75" customHeight="1" x14ac:dyDescent="0.2">
      <c r="B47" s="17" t="s">
        <v>80</v>
      </c>
      <c r="C47" s="53">
        <v>1270570.1200000001</v>
      </c>
      <c r="D47" s="17" t="s">
        <v>9</v>
      </c>
      <c r="E47" s="17" t="s">
        <v>0</v>
      </c>
      <c r="F47" s="17" t="s">
        <v>81</v>
      </c>
      <c r="G47" s="17" t="s">
        <v>112</v>
      </c>
      <c r="H47" s="17">
        <v>1875</v>
      </c>
      <c r="M47" s="88" t="s">
        <v>110</v>
      </c>
    </row>
    <row r="48" spans="2:13" ht="66.75" customHeight="1" x14ac:dyDescent="0.2">
      <c r="B48" s="17" t="s">
        <v>82</v>
      </c>
      <c r="C48" s="53">
        <v>112954.57</v>
      </c>
      <c r="D48" s="17" t="s">
        <v>9</v>
      </c>
      <c r="E48" s="17" t="s">
        <v>0</v>
      </c>
      <c r="F48" s="17" t="s">
        <v>24</v>
      </c>
      <c r="G48" s="17" t="s">
        <v>102</v>
      </c>
      <c r="H48" s="17">
        <v>7000</v>
      </c>
      <c r="M48" s="88" t="s">
        <v>110</v>
      </c>
    </row>
    <row r="49" spans="2:13" ht="94.5" customHeight="1" x14ac:dyDescent="0.2">
      <c r="B49" s="17" t="s">
        <v>83</v>
      </c>
      <c r="C49" s="53">
        <v>110502.5</v>
      </c>
      <c r="D49" s="17" t="s">
        <v>9</v>
      </c>
      <c r="E49" s="17" t="s">
        <v>0</v>
      </c>
      <c r="F49" s="17" t="s">
        <v>84</v>
      </c>
      <c r="G49" s="17" t="s">
        <v>102</v>
      </c>
      <c r="H49" s="17">
        <v>7200</v>
      </c>
      <c r="M49" s="88" t="s">
        <v>110</v>
      </c>
    </row>
    <row r="50" spans="2:13" ht="64.5" customHeight="1" x14ac:dyDescent="0.2">
      <c r="B50" s="17" t="s">
        <v>85</v>
      </c>
      <c r="C50" s="53">
        <v>5510.87</v>
      </c>
      <c r="D50" s="17" t="s">
        <v>9</v>
      </c>
      <c r="E50" s="17" t="s">
        <v>0</v>
      </c>
      <c r="F50" s="17" t="s">
        <v>17</v>
      </c>
      <c r="G50" s="17" t="s">
        <v>102</v>
      </c>
      <c r="H50" s="17">
        <v>8108</v>
      </c>
      <c r="M50" s="88" t="s">
        <v>110</v>
      </c>
    </row>
    <row r="51" spans="2:13" ht="112.5" customHeight="1" x14ac:dyDescent="0.2">
      <c r="B51" s="17" t="s">
        <v>86</v>
      </c>
      <c r="C51" s="53">
        <v>23361.01</v>
      </c>
      <c r="D51" s="17" t="s">
        <v>9</v>
      </c>
      <c r="E51" s="17" t="s">
        <v>0</v>
      </c>
      <c r="F51" s="17" t="s">
        <v>24</v>
      </c>
      <c r="G51" s="17" t="s">
        <v>135</v>
      </c>
      <c r="H51" s="17">
        <v>200</v>
      </c>
      <c r="M51" s="88" t="s">
        <v>110</v>
      </c>
    </row>
    <row r="52" spans="2:13" ht="96.75" customHeight="1" x14ac:dyDescent="0.2">
      <c r="B52" s="17" t="s">
        <v>87</v>
      </c>
      <c r="C52" s="53">
        <v>998474.23</v>
      </c>
      <c r="D52" s="17" t="s">
        <v>9</v>
      </c>
      <c r="E52" s="17" t="s">
        <v>0</v>
      </c>
      <c r="F52" s="17" t="s">
        <v>44</v>
      </c>
      <c r="G52" s="17" t="s">
        <v>138</v>
      </c>
      <c r="H52" s="17">
        <v>4410</v>
      </c>
      <c r="M52" s="88" t="s">
        <v>110</v>
      </c>
    </row>
    <row r="53" spans="2:13" ht="81" customHeight="1" x14ac:dyDescent="0.2">
      <c r="B53" s="17" t="s">
        <v>88</v>
      </c>
      <c r="C53" s="53">
        <v>800492.77</v>
      </c>
      <c r="D53" s="17" t="s">
        <v>9</v>
      </c>
      <c r="E53" s="17" t="s">
        <v>0</v>
      </c>
      <c r="F53" s="17" t="s">
        <v>37</v>
      </c>
      <c r="G53" s="17" t="s">
        <v>102</v>
      </c>
      <c r="H53" s="17">
        <v>3706</v>
      </c>
      <c r="M53" s="88" t="s">
        <v>110</v>
      </c>
    </row>
    <row r="54" spans="2:13" ht="62.25" customHeight="1" x14ac:dyDescent="0.2">
      <c r="B54" s="17" t="s">
        <v>89</v>
      </c>
      <c r="C54" s="53">
        <v>77401.48</v>
      </c>
      <c r="D54" s="17" t="s">
        <v>9</v>
      </c>
      <c r="E54" s="17" t="s">
        <v>0</v>
      </c>
      <c r="F54" s="17" t="s">
        <v>17</v>
      </c>
      <c r="G54" s="17" t="s">
        <v>141</v>
      </c>
      <c r="H54" s="17">
        <v>320</v>
      </c>
      <c r="M54" s="88" t="s">
        <v>110</v>
      </c>
    </row>
    <row r="55" spans="2:13" ht="72.75" customHeight="1" x14ac:dyDescent="0.2">
      <c r="B55" s="17" t="s">
        <v>90</v>
      </c>
      <c r="C55" s="53">
        <v>872744.78</v>
      </c>
      <c r="D55" s="17" t="s">
        <v>9</v>
      </c>
      <c r="E55" s="17" t="s">
        <v>0</v>
      </c>
      <c r="F55" s="17" t="s">
        <v>24</v>
      </c>
      <c r="G55" s="17" t="s">
        <v>139</v>
      </c>
      <c r="H55" s="17">
        <v>287</v>
      </c>
      <c r="M55" s="88">
        <v>837450.21</v>
      </c>
    </row>
    <row r="56" spans="2:13" ht="83.25" customHeight="1" x14ac:dyDescent="0.2">
      <c r="B56" s="17" t="s">
        <v>91</v>
      </c>
      <c r="C56" s="53">
        <v>802643.4</v>
      </c>
      <c r="D56" s="17" t="s">
        <v>9</v>
      </c>
      <c r="E56" s="17" t="s">
        <v>0</v>
      </c>
      <c r="F56" s="17" t="s">
        <v>92</v>
      </c>
      <c r="G56" s="17" t="s">
        <v>142</v>
      </c>
      <c r="H56" s="17">
        <v>11040</v>
      </c>
      <c r="M56" s="88" t="s">
        <v>110</v>
      </c>
    </row>
    <row r="57" spans="2:13" ht="72" customHeight="1" x14ac:dyDescent="0.2">
      <c r="B57" s="17" t="s">
        <v>93</v>
      </c>
      <c r="C57" s="53">
        <v>341008.47</v>
      </c>
      <c r="D57" s="17" t="s">
        <v>9</v>
      </c>
      <c r="E57" s="17" t="s">
        <v>0</v>
      </c>
      <c r="F57" s="17" t="s">
        <v>37</v>
      </c>
      <c r="G57" s="17" t="s">
        <v>140</v>
      </c>
      <c r="H57" s="17">
        <v>51</v>
      </c>
      <c r="M57" s="88" t="s">
        <v>110</v>
      </c>
    </row>
    <row r="58" spans="2:13" ht="69" customHeight="1" x14ac:dyDescent="0.2">
      <c r="B58" s="17" t="s">
        <v>94</v>
      </c>
      <c r="C58" s="53">
        <v>86713.65</v>
      </c>
      <c r="D58" s="17" t="s">
        <v>9</v>
      </c>
      <c r="E58" s="17" t="s">
        <v>0</v>
      </c>
      <c r="F58" s="17" t="s">
        <v>47</v>
      </c>
      <c r="G58" s="17" t="s">
        <v>143</v>
      </c>
      <c r="H58" s="17">
        <v>2622</v>
      </c>
      <c r="M58" s="88" t="s">
        <v>110</v>
      </c>
    </row>
    <row r="59" spans="2:13" ht="84.75" customHeight="1" x14ac:dyDescent="0.2">
      <c r="B59" s="17" t="s">
        <v>95</v>
      </c>
      <c r="C59" s="53">
        <v>349682</v>
      </c>
      <c r="D59" s="17" t="s">
        <v>9</v>
      </c>
      <c r="E59" s="17" t="s">
        <v>0</v>
      </c>
      <c r="F59" s="17" t="s">
        <v>37</v>
      </c>
      <c r="G59" s="17" t="s">
        <v>146</v>
      </c>
      <c r="H59" s="17">
        <v>45577</v>
      </c>
      <c r="M59" s="88">
        <v>351350.92</v>
      </c>
    </row>
    <row r="60" spans="2:13" ht="87" customHeight="1" x14ac:dyDescent="0.2">
      <c r="B60" s="17" t="s">
        <v>96</v>
      </c>
      <c r="C60" s="53">
        <v>255966.12</v>
      </c>
      <c r="D60" s="17" t="s">
        <v>9</v>
      </c>
      <c r="E60" s="17" t="s">
        <v>0</v>
      </c>
      <c r="F60" s="17" t="s">
        <v>24</v>
      </c>
      <c r="G60" s="17" t="s">
        <v>146</v>
      </c>
      <c r="H60" s="17">
        <v>45577</v>
      </c>
      <c r="M60" s="88">
        <v>255986.12</v>
      </c>
    </row>
    <row r="61" spans="2:13" ht="69" customHeight="1" x14ac:dyDescent="0.2">
      <c r="B61" s="17" t="s">
        <v>97</v>
      </c>
      <c r="C61" s="53">
        <v>270000</v>
      </c>
      <c r="D61" s="17" t="s">
        <v>9</v>
      </c>
      <c r="E61" s="17" t="s">
        <v>0</v>
      </c>
      <c r="F61" s="17" t="s">
        <v>37</v>
      </c>
      <c r="G61" s="17" t="s">
        <v>146</v>
      </c>
      <c r="H61" s="17">
        <v>45577</v>
      </c>
    </row>
    <row r="62" spans="2:13" ht="135" customHeight="1" x14ac:dyDescent="0.2">
      <c r="B62" s="17" t="s">
        <v>98</v>
      </c>
      <c r="C62" s="53">
        <v>67950</v>
      </c>
      <c r="D62" s="17" t="s">
        <v>9</v>
      </c>
      <c r="E62" s="17" t="s">
        <v>0</v>
      </c>
      <c r="F62" s="17" t="s">
        <v>19</v>
      </c>
      <c r="G62" s="17" t="s">
        <v>146</v>
      </c>
      <c r="H62" s="17">
        <v>45577</v>
      </c>
      <c r="I62" s="88">
        <f>+C64+I34</f>
        <v>34420879.999999993</v>
      </c>
      <c r="K62" s="36">
        <v>66679204</v>
      </c>
      <c r="L62" s="88">
        <f>+K62-I62</f>
        <v>32258324.000000007</v>
      </c>
    </row>
    <row r="63" spans="2:13" ht="36.75" customHeight="1" x14ac:dyDescent="0.2">
      <c r="B63" s="17" t="s">
        <v>99</v>
      </c>
      <c r="C63" s="53">
        <v>255099.65</v>
      </c>
      <c r="D63" s="17" t="s">
        <v>9</v>
      </c>
      <c r="E63" s="17" t="s">
        <v>0</v>
      </c>
      <c r="F63" s="17" t="s">
        <v>37</v>
      </c>
      <c r="G63" s="17" t="s">
        <v>146</v>
      </c>
      <c r="H63" s="17">
        <v>45577</v>
      </c>
      <c r="M63" s="88">
        <v>272744</v>
      </c>
    </row>
  </sheetData>
  <mergeCells count="10">
    <mergeCell ref="B2:H2"/>
    <mergeCell ref="B3:H3"/>
    <mergeCell ref="C4:F4"/>
    <mergeCell ref="B5:C5"/>
    <mergeCell ref="G5:H5"/>
    <mergeCell ref="B6:B7"/>
    <mergeCell ref="C6:C7"/>
    <mergeCell ref="D6:F6"/>
    <mergeCell ref="G6:G7"/>
    <mergeCell ref="H6:H7"/>
  </mergeCells>
  <pageMargins left="0.70866141732283472" right="0.70866141732283472" top="0.74803149606299213" bottom="0.74803149606299213" header="0.31496062992125984" footer="0.31496062992125984"/>
  <pageSetup scale="97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 1er 2023</vt:lpstr>
      <vt:lpstr>2do 2023</vt:lpstr>
      <vt:lpstr>3er 2023</vt:lpstr>
      <vt:lpstr>4to 2023</vt:lpstr>
      <vt:lpstr>4to Definitivo 2023</vt:lpstr>
      <vt:lpstr>' 1er 2023'!Área_de_impresión</vt:lpstr>
      <vt:lpstr>'2do 2023'!Área_de_impresión</vt:lpstr>
      <vt:lpstr>'3er 2023'!Área_de_impresión</vt:lpstr>
      <vt:lpstr>'4to 2023'!Títulos_a_imprimir</vt:lpstr>
      <vt:lpstr>'4to Definitivo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ortíz fernandez</dc:creator>
  <cp:lastModifiedBy>lilia ortíz fernandez</cp:lastModifiedBy>
  <cp:lastPrinted>2025-07-23T00:15:40Z</cp:lastPrinted>
  <dcterms:created xsi:type="dcterms:W3CDTF">2025-07-21T22:40:26Z</dcterms:created>
  <dcterms:modified xsi:type="dcterms:W3CDTF">2025-07-23T00:17:58Z</dcterms:modified>
</cp:coreProperties>
</file>